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amela.kora\Desktop\"/>
    </mc:Choice>
  </mc:AlternateContent>
  <bookViews>
    <workbookView xWindow="1275" yWindow="0" windowWidth="27525" windowHeight="12420"/>
  </bookViews>
  <sheets>
    <sheet name="PILLAR A" sheetId="2" r:id="rId1"/>
    <sheet name="PILLAR B"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 l="1"/>
  <c r="I54" i="2"/>
  <c r="I25" i="2"/>
  <c r="I10" i="2"/>
  <c r="I35" i="2"/>
  <c r="I76" i="2"/>
  <c r="I71" i="2"/>
  <c r="I62" i="2"/>
  <c r="I61" i="2" s="1"/>
  <c r="I74" i="3"/>
  <c r="I68" i="3"/>
  <c r="I60" i="3"/>
  <c r="I59" i="3" s="1"/>
  <c r="I47" i="3"/>
  <c r="I38" i="3"/>
  <c r="I26" i="3"/>
  <c r="I9" i="3"/>
  <c r="I8" i="3" s="1"/>
  <c r="I9" i="2" l="1"/>
  <c r="I42" i="2"/>
</calcChain>
</file>

<file path=xl/sharedStrings.xml><?xml version="1.0" encoding="utf-8"?>
<sst xmlns="http://schemas.openxmlformats.org/spreadsheetml/2006/main" count="675" uniqueCount="232">
  <si>
    <t>PLANI I VEPRIMIT</t>
  </si>
  <si>
    <t>NË ZBATIM TË DOKUMENTIT STRATEGJIK TË PUNËSIMIT DHE AFTËSIVE 2023 - 2030</t>
  </si>
  <si>
    <t>I. QËLLIMI STRATEGJIK: Punësim cilësor dhe aftësim i vijueshëm për të gjithë</t>
  </si>
  <si>
    <r>
      <t xml:space="preserve">II. Qëllimi i Politikës 1: </t>
    </r>
    <r>
      <rPr>
        <sz val="14"/>
        <color indexed="9"/>
        <rFont val="Times New Roman"/>
        <family val="1"/>
      </rPr>
      <t>Zhvillimi i aftësive dhe lidhje më e mirë e kërkesës me ofertën në tregun e punës për punësim më të lartë</t>
    </r>
  </si>
  <si>
    <t>III.PROGRAMI BUXHETOR QË KONTRIBUON PËR QËLLIMIN E POLITIKËS: 9240/10550</t>
  </si>
  <si>
    <t>Nr.</t>
  </si>
  <si>
    <t xml:space="preserve">Referenca e Mases me produktet e programit buxhetor                       </t>
  </si>
  <si>
    <t>Institucionet përgjegjëse</t>
  </si>
  <si>
    <t>Afati i zbatimit</t>
  </si>
  <si>
    <r>
      <t>Kosto indikative</t>
    </r>
    <r>
      <rPr>
        <sz val="12"/>
        <color indexed="8"/>
        <rFont val="Times New Roman"/>
        <family val="1"/>
      </rPr>
      <t xml:space="preserve"> (ne ALL)</t>
    </r>
  </si>
  <si>
    <r>
      <t xml:space="preserve">Burimi i mbulimit  </t>
    </r>
    <r>
      <rPr>
        <sz val="12"/>
        <color indexed="8"/>
        <rFont val="Times New Roman"/>
        <family val="1"/>
      </rPr>
      <t xml:space="preserve">                         (ne ALL)</t>
    </r>
  </si>
  <si>
    <r>
      <t xml:space="preserve">Hendeku financiar </t>
    </r>
    <r>
      <rPr>
        <sz val="12"/>
        <color indexed="8"/>
        <rFont val="Times New Roman"/>
        <family val="1"/>
      </rPr>
      <t>(ne ALL)</t>
    </r>
  </si>
  <si>
    <t>Afati i fillimit</t>
  </si>
  <si>
    <t>Afati i përfundimit</t>
  </si>
  <si>
    <t>Buxhet Shteti</t>
  </si>
  <si>
    <t>Financim i Huaj</t>
  </si>
  <si>
    <t>Objektivi specifik</t>
  </si>
  <si>
    <t xml:space="preserve"> OBJEKTIVI SPECIFIK 1.1: Reduktimi i mospërputhjes së aftësive dhe rritja e nivelit të saj për të gjithë popullsinë në moshë pune dhe për të gjitha profesionet
</t>
  </si>
  <si>
    <t>KODI I PROGRAMI BUXHETOR</t>
  </si>
  <si>
    <t>Institucioni udhëheqës</t>
  </si>
  <si>
    <t>Institucione pjesëmarrëse</t>
  </si>
  <si>
    <t>Masë prioritare</t>
  </si>
  <si>
    <t>1.1.1. Zhvillimi i ofertës së AFP-së më relavant, fleksibël, të qeverisur bazuar në evidencë dhe qe garanton vijushmëri</t>
  </si>
  <si>
    <t>Përditësimi i Katalogut Kombëtar të Kualifikimeve Profesionale, në përputhje me kërkesat për aftësitë dhe profesionet e të ardhmes</t>
  </si>
  <si>
    <t>AKAFPK</t>
  </si>
  <si>
    <t>MFE, AKPA</t>
  </si>
  <si>
    <t>TM1 2023</t>
  </si>
  <si>
    <t>TM4 2030</t>
  </si>
  <si>
    <t>Zhvillimi  dhe ofrimi i kualifikimeve profesionale që garantojnë cilësinë në terma të rezultateve të të nxënit (me angazhimin e sektorit privat), me fokus në nivelin 5 të KShK-së</t>
  </si>
  <si>
    <t>AKPA</t>
  </si>
  <si>
    <t>Zhvillimi dhe zbatimi i nje strategjie të targetuar për komunikimin e KShK-së, për të garantuar transparencë dhe transferueshmërinë e kualifikimeve</t>
  </si>
  <si>
    <t xml:space="preserve">MAS </t>
  </si>
  <si>
    <t>TM3 2023</t>
  </si>
  <si>
    <t>TM4 2026</t>
  </si>
  <si>
    <t>Konsolidimi i mekanizmit të koordinimit për zbatimin e KShK-së si një instrument gjithëpërfshirës (Task forca për KShK)</t>
  </si>
  <si>
    <t>TM12023</t>
  </si>
  <si>
    <t>Rioriganizmi i rrjetit të ofruesve publikë të AFP-së, në kontekstin e zhvillimit të ekosistemit të ofertës së AFP-së</t>
  </si>
  <si>
    <t>MFE</t>
  </si>
  <si>
    <t>AKAFPK, AKPA</t>
  </si>
  <si>
    <t>TM4 2025</t>
  </si>
  <si>
    <t xml:space="preserve">Modernizimi i infrastrukturës së ofruesve publik të AFP-së, në përputhje me parimet e ekonomisë dhe transformimit digjital </t>
  </si>
  <si>
    <t xml:space="preserve">Konsolidimi i kontekstit ligjor dhe institucional  për një model të alokimit dhe disbursimit të buxhetit për ofruesit publikë të AFP-së </t>
  </si>
  <si>
    <t>TM4 2024</t>
  </si>
  <si>
    <t>Zhvillimi dhe operacionalizimin i autonomisë financiare të ofruesve AFP-së</t>
  </si>
  <si>
    <t>TM1 2025</t>
  </si>
  <si>
    <t>Krijimi i qasjes së ofrimit të AFP-së me kohë të pjesshme</t>
  </si>
  <si>
    <t xml:space="preserve">Zbatimi  i ofertës së AFP-së në formë të kombinuar </t>
  </si>
  <si>
    <t>Promovimi dhe nxitja e pjesëmarrjes së grupeve të vecanta në AFP (vajza, PAK, romë dhe egjiptian etj)</t>
  </si>
  <si>
    <t>MFE, AKAFPK</t>
  </si>
  <si>
    <t>Studimi fizibiliteti për integrimin e sistemit të krediteve</t>
  </si>
  <si>
    <t>TM 3 2023</t>
  </si>
  <si>
    <t>TM3 2024</t>
  </si>
  <si>
    <t>Rishikimi i Maturës shtetërore profesionale dhe integrimi i maturës shkollore  (kohëzgjatja 3-vjeçare) dhe ofrimi i kurseve urë</t>
  </si>
  <si>
    <t>MAS, AKAFPK</t>
  </si>
  <si>
    <t>Nxitja e mobilitetit të nxënësve dhe stafeve në kuadër të shkëmbimeve ndërkombwtare</t>
  </si>
  <si>
    <t>TM4 2027</t>
  </si>
  <si>
    <t>1.1.2. Forcimi i mekanizmave të garantimit dhe zhvillimit të cilësisë në sistemin e AFP-së</t>
  </si>
  <si>
    <t>Zbatimi i vetëvlerësimit si instrument plotësues dhe efektiv i garantimit të cilësisë për identifkimin e fushave për përmirësim (edhe në këndvështrimin e gatishmërisë institucionale për digjitalizim)</t>
  </si>
  <si>
    <t>TM3 2030</t>
  </si>
  <si>
    <t>Zbatimi i plotë i procesit të akreditimit për të gjithë ofruesit publikë të AFP-së, si dhe ofrues privatë që ofrojnë kualifikime profesionale të niveleve 2-5 të KSHK-së, bazuar në standardet dhe kriteret e cilësisë sipas modelit të akreditimit</t>
  </si>
  <si>
    <t>Konsolidimi i procesit të licensimit dhe monitorimit të ofruesve privatë të arsimit dhe formimit profesional, në përputhje me kornizën e garantimit dhe zhvillimit të cilësisë</t>
  </si>
  <si>
    <t>TM 4 2024</t>
  </si>
  <si>
    <t>Zhvillimi i qasjes dhe  modelit të inspektimit në AFP të harmonizuar me kornizën e garantimit dhe zhvillimit të cilësisë</t>
  </si>
  <si>
    <t>MAS, AKAFPK, AKPA</t>
  </si>
  <si>
    <t xml:space="preserve">Konsolidimi i sistemit të kualifikimit fillestar dhe zhvillimit të vazhduar profesional të mësimdhënësve  për të përmirësuar aftësitë teknike (profesionale) dhe në shërvim të tranzicionit të gjelbër dhe digjital, në shërbim të mësimdhënies cilësore </t>
  </si>
  <si>
    <t>Konsolidimi i të gjithë njësive të zhvillimit brenda ofruesve publik të AFP-së (administrativ, kapacitete, mjete)</t>
  </si>
  <si>
    <t>Ngritja e kapaciteteve të stafeve drejtuese dhe mbështetëse në ofruesit publik të AFP-së</t>
  </si>
  <si>
    <t>Dizenjimi dhe zbatimi i qasjeve atraktive në politikat e menaxhimit të burimeve njerëzore  dhe mundësive për karrierë të stafit mësimdhënës</t>
  </si>
  <si>
    <t>Zhvillimi dhe zbatimi i mekanizmit të garantimit të cilësisë të ofruesve të zhvillimit të vazhduar profesional për mësimdhënësit e kulturës profesionale</t>
  </si>
  <si>
    <t xml:space="preserve">1.1.3. Përfshirja në mënyrë sistemike dhe sistematike e sektorit privat në qeverisjen, dizenjimin dhe ofrimin e AFP-së </t>
  </si>
  <si>
    <t xml:space="preserve">Ndërhyrje </t>
  </si>
  <si>
    <t xml:space="preserve">Angazhimi i sektorit privat në Këshilli Kombëtar i AFP-së) për të lehtësuar kontributin aktiv të komunitetit të biznesit dhe partnerëve socialë në reformën e AFP-së. </t>
  </si>
  <si>
    <t>Funksionimi dhe vijimi i krijimit të Komiteteve Sektoriale</t>
  </si>
  <si>
    <t>Konsolidimi dhe zhvillimi kapacitetesh i bordeve drejtuese në menaxhimin e ofruesve të AFP-së (në kontekstin e optimizimit)</t>
  </si>
  <si>
    <t>IoAFP, AKAFPK, MFE</t>
  </si>
  <si>
    <t>Ndërgjegjësimi, promovimi dhe informimi për zbatimin e praktikave profesionale në biznes (clusters bashkëpunimi të suksesshme)</t>
  </si>
  <si>
    <t>AKAFPK, IoAFP</t>
  </si>
  <si>
    <t>Rritja e atraktivitetit të AFP në bashkëpunim me sektorin privat (rrjet rajonale, sektoriale, rrjete profesionistesh)</t>
  </si>
  <si>
    <t>Nxitja e angazhimit dhe zhvillimi i kapaciteteve të sektorit privat për të përmirësuar kontributin në sistem</t>
  </si>
  <si>
    <t>OBJEKTIVI SPECIFIK 1.2: Rritja e nivelit të aftësive të grave dhe burrave në moshë pune</t>
  </si>
  <si>
    <t>1.2.1.Nxitja e mundësive gjithëpërfshirëse dhe përshtatja e ofertës për të nxënit gjatë gjithë jetës</t>
  </si>
  <si>
    <t>Vlerësimi i nevojave të individëve të rritur për të nxënë gjatë gjithë jetës</t>
  </si>
  <si>
    <t>INSTAT</t>
  </si>
  <si>
    <t>MFE, AKPA, AKAFPK</t>
  </si>
  <si>
    <t>TM1 2024</t>
  </si>
  <si>
    <t>Studime fizibiliteti dhe roadmap për nxitjen e mundësive dhe përshtatjen e ofertës të të nxënit gjatë gjithë jetës</t>
  </si>
  <si>
    <t>TM3 2025</t>
  </si>
  <si>
    <t>Ngritja e mekanizmit për financimin e ofruesve privatë për zhvillimin e aftësive në sektorë prioritarë dhe në profesione/ aftësi ku mungon oferta (publike)</t>
  </si>
  <si>
    <t xml:space="preserve">Zhvillimi dhe konsolidimi i ofertës së aftësive për tranzicionin e dyfishtë / për sektorë ekonomikë me vlerë të shtuar </t>
  </si>
  <si>
    <t>Krijimi i mundësive për rikualifikim dhe rritjen e aftësive të forcave të punës në bazë të trendeve kryesore, zhvillimeve të reja teknologjike</t>
  </si>
  <si>
    <t>9240 / 10550</t>
  </si>
  <si>
    <t>Studim fizibiliteti  dhe roadmap për qasjen e mikro-kredencialeve (në përputhje me Rekomandimin e BE-së)</t>
  </si>
  <si>
    <t xml:space="preserve">Eksplorimi i mundësive për përfshirjen e llogarivë individuale të të nxënit dhe nderlidhja me mekanizma të tjera të financimit
</t>
  </si>
  <si>
    <t>Zhvillimi dhe zbatimi i një plani kombëtar për promovimin e kulturws dhe pjeswmarrjes tw të nxënit gjatë gjithë jetës</t>
  </si>
  <si>
    <t xml:space="preserve">Konsolidimi i mekanizmave të këshillimit dhe orientimit për karrierë dhe të nxënit gjatë gjithë jetës </t>
  </si>
  <si>
    <t>AKAFPK, AKPA, Bashkitë</t>
  </si>
  <si>
    <t xml:space="preserve">Përshtatja dhe ofrimi i trajnimeve (para punësim apo para-formim profesional) për të rritur aftësitë bazë. </t>
  </si>
  <si>
    <t>1.2.2. Njohja e të nxënit të mëparshëm joformal dhe informal</t>
  </si>
  <si>
    <t xml:space="preserve">
Plotësimi i kuadrit ligjor, qeverisjes dhe modaliteteve të zbatimit dhe financimit të NjNM 
</t>
  </si>
  <si>
    <t>Dizenjimi i rregulloreve për zbatimin e fazave të procesit të njohjes së të nxënit të mëparshëm: identifikimi, dokumentimi, vlerësimi dhe certifikimi</t>
  </si>
  <si>
    <t>10550 / 9240</t>
  </si>
  <si>
    <t>TM 2 2023</t>
  </si>
  <si>
    <t>Prioritizimi i sektorëve, grupeve të synuara dhe pilotimi i procesit të NjNM (sipas planit të Deklaratës së Osnabrück-ut)</t>
  </si>
  <si>
    <t>Akreditimi i ofruesve të njohjes së të nxënit të mëparshëm</t>
  </si>
  <si>
    <t>TM 1 2024</t>
  </si>
  <si>
    <t>Zbatimi i sistemit të njohjes së të nxënit të mëparshëm joformal dhe informal</t>
  </si>
  <si>
    <t>IoAFP</t>
  </si>
  <si>
    <t>TM1 2026</t>
  </si>
  <si>
    <t>Monitorimi dhe vlerësimi i sistemit të njohjes së të nxënit me qëllim përmirësimin e tij</t>
  </si>
  <si>
    <t xml:space="preserve"> OBJEKTIVI SPECIFIK 1.3: Funksionimi më i mirë i tregut të punës për të gjithë </t>
  </si>
  <si>
    <t>1.3.1. Transformimi digjital i shërbimeve të punësimit dhe sistemit të AFP-së</t>
  </si>
  <si>
    <t>Zhvillimi i produkteve digjitale në mënyrë të vazhdueshme, në shërbim të sistemit të AFP-së dhe Punësimit (inovacion dhe zgjidhje digjitale)</t>
  </si>
  <si>
    <t>Zhvillimi i mëtejshëm i Sistemit të Informacionit të Menaxhimit të Punësimit, si dhe për mundësimin e lidhjes me EURES</t>
  </si>
  <si>
    <t xml:space="preserve">Digjitalizimi i shërbimeve dhe zhvillimi i shërbimeve të reja digjitale për klientët e shërbimit të punësimit, si dhe ndërlidhjen e tyre me ofruesit e jashtëm </t>
  </si>
  <si>
    <t xml:space="preserve">Konsolidimi dhe përmirësimi i vazhdueshëm i sistemit të menaxhimit të IoAFP-së </t>
  </si>
  <si>
    <t>AKPA, IoAFP, AKAFPK</t>
  </si>
  <si>
    <t xml:space="preserve">Zhvillimi i platformave online për lehtësimin e mësimit të kombinuar dhe mësimit online, për të rinj dhe të rritur </t>
  </si>
  <si>
    <t>Mbështetja e ofruesve të AFP-së me ngritje kapacitetesh institucionale dhe mësimdhënësve për zhvillim dhe përdorim të përmbajtjeve digjitale dhe mbështetje me infrastrukturën e nevojshme për përdorimin e tyre</t>
  </si>
  <si>
    <t>Zhvillimi dhe zbatimi gradual i të nxënit dhe mësimdhënies së kombinuar, sipas produkteve digjitale të zhvilluar në të gjitha IoAFP</t>
  </si>
  <si>
    <t xml:space="preserve">Konsolidimi dhe zgjerimi platformës digjitale për garantimin e cilësisë në AFP </t>
  </si>
  <si>
    <t>1.3.2. Krijimi i sistemit të inteligjencës së aftësive që prodhon sinjale të rregullta për tregun e punës dhe AFP-në</t>
  </si>
  <si>
    <t>Zhvillimi dhe zbatimi i Observatorit i Informacionit të Tregut të Punës (OITP)</t>
  </si>
  <si>
    <t xml:space="preserve">MFE, AKAFPK, INSTAT </t>
  </si>
  <si>
    <t>Zhvillimi i një instrumenti për parashikimin afatgjatë të aftësive</t>
  </si>
  <si>
    <t>AKPA, AKAFPK</t>
  </si>
  <si>
    <t>Zhvillimi i analizave sektoriale me kërkesën e Komiteteve Sektoriale</t>
  </si>
  <si>
    <t>AKPA, MFE</t>
  </si>
  <si>
    <t>TM 1 2023</t>
  </si>
  <si>
    <t>Zhvillimi dhe kryerja e analizave kombëtare dhe rajonale për aftësitë e kërkuara nga tregu i punës, çdo dy vjet</t>
  </si>
  <si>
    <t xml:space="preserve">1.3.3. Konsolidimi dhe zgjerimi i shërbimeve për punëdhënësit dhe punëkërkuesit si dhe përshtatja e vazhdueshme e tyre bazuar në praktikat e monitorimit dhe vlerësimit </t>
  </si>
  <si>
    <t>Optimizim i shërbimeve të punësimit për klientët ballë për ballë bazuar në modelin të ofrimit të shërbimeve dhe atë digjital për punëkërkues dhe punëdhënës</t>
  </si>
  <si>
    <t>Zyrat e punës</t>
  </si>
  <si>
    <t>Zgjerimi dhe forcimi i kapaciteteve dhe sistemeve të Monitorimit dhe Vlerësimit (M&amp;V)</t>
  </si>
  <si>
    <t>Konsolidimi i sistemit e menaxhimit të performancës për shërbimet e punësimit</t>
  </si>
  <si>
    <t>Forcimi i kanalaeve të komunikimit online për mbledhjen e vendeve të lira të punës</t>
  </si>
  <si>
    <t>Agjenci private punësimi</t>
  </si>
  <si>
    <t>Zhvillimin e mekanizmave dhe kapaciteteve të burimeve njerezore dhe trajnimit për aftësi teknike dhe digjitale</t>
  </si>
  <si>
    <t>Zhvillimi i modaliteteve të bashkëpunimit me Agjencive Private të Punësimit dhe mbështetja e tyre si pjesë e ekosistemit për ofrimin e shërbimeve të punësimit </t>
  </si>
  <si>
    <t>Zhvillimi i mekanizmave lehtësues për integrimin e punëmarrësve të huaj dhe lëvizjen e fuqisë punëtore në rajon (puna.gov.al në anglisht, trajnim për hyrje në kulturën shqiptare etj.)</t>
  </si>
  <si>
    <t>Në ZBATIM Të DOKUMENTIT STRATEGJIK Të PUNËSIMIT DHE AFTESIVE 2023 - 2030</t>
  </si>
  <si>
    <r>
      <t xml:space="preserve">II. Qëllimi i Politikës 1: </t>
    </r>
    <r>
      <rPr>
        <sz val="14"/>
        <color indexed="9"/>
        <rFont val="Times New Roman"/>
        <family val="1"/>
      </rPr>
      <t>Mundësimi i punësimit të denjë nëpërmjet zbatimit të politikave gjithëpërfshirëse të tregut të punës</t>
    </r>
  </si>
  <si>
    <r>
      <t>Kosto indikative</t>
    </r>
    <r>
      <rPr>
        <sz val="12"/>
        <color rgb="FF000000"/>
        <rFont val="Times New Roman"/>
        <family val="1"/>
      </rPr>
      <t xml:space="preserve"> (ne ALL)</t>
    </r>
  </si>
  <si>
    <t xml:space="preserve"> OBJEKTIVI SPECIFIK 2.1: Ndërmjetësim me gjithëpërfshires i punësimit 
</t>
  </si>
  <si>
    <t>2.1.1. Ofrimi i shërbimeve duke përdorur ekosistemin e tregut të punës</t>
  </si>
  <si>
    <t xml:space="preserve">Ndërhyrjet </t>
  </si>
  <si>
    <t>Hartimi i një modeli për menaxhim më të specializuar të rasteve për grupet e cenueshme si dhe një modeli për outsourcing/kontraktimin e shërbimeve</t>
  </si>
  <si>
    <t>Evidentimi i ekosistemit me të gjithë aktorët së bashku me praktikat dhe përvojën e tyre në nivel qarku</t>
  </si>
  <si>
    <t>TM4 2023</t>
  </si>
  <si>
    <t>Përditësimi i kuadrit ligjor i cili do të lehtësojë zbatimin e shërbimeve dhe programeve duke shfrytëzuar aktorët e ekosistemit të tregut të punës</t>
  </si>
  <si>
    <t>Krijimi i një modaliteti bashkëpunimi që garanton përfshirjen e partnerëve në ekosistem në trajtimin e punëkërkuesve të nivelit të tretë.</t>
  </si>
  <si>
    <t>Krijimi i një sistemi referimi në bashkëpunim me strukturat e nivelit lokal (Njësitë e Vlerësimit të Nevojave dhe Referimit) për identifikimin, vlerësimin dhe trajtimin e grupeve vulnerabël me nevoja të ndryshme.</t>
  </si>
  <si>
    <t>MFE, NJQV</t>
  </si>
  <si>
    <t>Përshtatja e kapaciteteve të zyrave të punësimit dhe partnerëve të tjerë për të ofruar shërbime të integruara punësimi me një varg të gjerë partnerësh</t>
  </si>
  <si>
    <t xml:space="preserve"> </t>
  </si>
  <si>
    <t xml:space="preserve">Pilotimi dhe vlerësimi i mënyrës dhe ofrimit të shërbimeve për punëkërkuesit e nivelit të tretë në partneritet me ofrues publikë, jopublikë dhe privat </t>
  </si>
  <si>
    <t>Zgjerimi dhe garantimi i funksionimit të shërbimeve në tre nivele të shtrira në të gjithë territorin gjeografik me të gjitha instrumentet duke përfshirë përdorimin e ekosistemit të tregut të punës</t>
  </si>
  <si>
    <t xml:space="preserve">Kryerja e një vlerësimi të aftësive bazë për punëkërkuesit në përgjithësi dhe punëkërkuesit nga grupet e cenueshme në veçanti </t>
  </si>
  <si>
    <t>Replikimi i modelit të shërbimeve të specializuara për punëkërkuesit e profilizuar në nivelin e tretë</t>
  </si>
  <si>
    <t>Përditësimi i programeve për nxitjen e  punësimit për grupe të cenueshme sipas gjetjeve të vlerësimit të kryer sipas masës prioritare 1.2.3</t>
  </si>
  <si>
    <t xml:space="preserve">Këshillimi, orientimi, mentorimi i punëkërkuesve nga shërbimet e punësimit edhe përmes nënkontraktimit </t>
  </si>
  <si>
    <t>Zgjerimi i shërbimeve të punësimit dhe programeve për nxitjen e punësimit për grupe të cenueshme duke përdorur ekosistemin e tregut të punës</t>
  </si>
  <si>
    <t>Përmirësimi i shërbimeve me punëdhënësit që lehtëson ndërmjetësimin e grupeve cenueshme</t>
  </si>
  <si>
    <t>TM 2024</t>
  </si>
  <si>
    <t>Organizimi i fushatave të ndërgjegjësimi dhe informimit për të rritur qasjen e grupeve të cenueshme ndaj shërbimeve të punësimit dhe tregjeve të punës</t>
  </si>
  <si>
    <t>Forcimi i bashkëpunimit institucional me institucionet përgjegjëse për ofrimin e shërbimeve mbështetëse sociale, shëndetësore dhe arsimore për grupe të cenueshme përfshirë dhe konsolidimin e praktikës së grupeve trepalëshe rajonale për NE (SHSSH/AKPA/bashki)</t>
  </si>
  <si>
    <t>2.1.2. Tranzicion i mbështetur dhe gjithëpërfshirës nga shkolla në punë për të rinjtë (NEET) nëpërmjet zbatimit të skemës së Garancisë Rinore</t>
  </si>
  <si>
    <t>Kryerja vlerësimit (vjetor) të profilit NEET në Shqipëri</t>
  </si>
  <si>
    <t>Zhvillimi i Portalit Kombëtar për Garancinë Rinore</t>
  </si>
  <si>
    <t>AKSHI</t>
  </si>
  <si>
    <t>Zgjerimi i sistemit të paralajmërimit të hershëm të zhvilluar dhe testuar tashmë, i cili do të lejojë të vlerësohet rreziku i braktisjes pas arsimit të detyrueshëm.</t>
  </si>
  <si>
    <t>Ofrimi i mbështetjës mësimore në ndihmë të nxënësve që rrezikohen nga braktisja</t>
  </si>
  <si>
    <t>Vlerësimi i zbatimit të masave të mbështetjes sociale për të reduktuar disavantazhet për akses në sistemin e arsimit dhe trajnimit</t>
  </si>
  <si>
    <t xml:space="preserve">Zhvillimi dhe zbatimi i fushata informuese të bazuara në komunitet dhe fushata duke përdorur metoda inovatore angazhimi në rrjete sociale në bashkëpunim me partnerë dhe grupe interesi </t>
  </si>
  <si>
    <t>Organizimi i trajnimeve për zyrat e punës dhe partnerë të tjerë për realizimin e shërbimeve më të specializuara për NEET</t>
  </si>
  <si>
    <t>Përforcimi i shërbimeve të këshillimit dhe udhëzimit brenda sistemit të arsimit dhe trajnimit</t>
  </si>
  <si>
    <t>Ofrimi i mbështetjës së personave NEET me aftësitë e kërkimit të punës, aftësitë e buta të tregut të punës, aftësitë dixhitale etj sipas nevojave të tyre</t>
  </si>
  <si>
    <t>Përshtatja dhe zgjerimi i programit për nxitjen e punësimit dhe trajnimit siç janë programe që mbështesin punësimin, programe që ofrojnë arsim të mesëm profesional, pas të mesëm dhe arsim me kohë të pjesshëm dhe programe për trajnim të vazhduar dhe praktika profesionale për rritje të aftësive bazë dhe atyre profesionale.</t>
  </si>
  <si>
    <t>Zgjerimi i sistemit të menaxhimit të informacionit të tregut të punës për të gjurmuar rrugëtimin e të rinjve NEET para, gjatë dhe pas përfshirjes në skemën e Garancisë Rinore</t>
  </si>
  <si>
    <t xml:space="preserve">2.1.3. Rritja e përfshirjes së grave inaktive në tregun e punës  </t>
  </si>
  <si>
    <t>Ndërtimi i mekanizmit për identifikimin e nevojave dhe profileve të grave, me fokus të veçantë te gratë joaktive, nëpërmjet administratorëve lokalë dhe ndarjes së këtij informacioni me Zyrat e Punësimit</t>
  </si>
  <si>
    <t>Forcimi i mekanizmave të komunikimit dhe informimit për gratë, me fokus te gratë joaktive.</t>
  </si>
  <si>
    <t>Krijimi i mekanizmit që identifikon programe të ndryshme të financimit të zhvillimit  dhe inkurajon përfshirjen e grave duke ofruar informacion dhe mbështetje për aksesin dhe përdorimin e fondeve të tilla</t>
  </si>
  <si>
    <t>Koordimi me autoritetet që financojnë programe të ndryshme zhvillimi</t>
  </si>
  <si>
    <t>Kryerja e vlerësimt të potencialit apo fizibilitetit të Ekonomisë së Përkujdesjes dhe sektorë të tjerë që kanë potencial të madh për punësimin e grave</t>
  </si>
  <si>
    <t>Përshtatja e shërbimeve të punësimit me nevojat e ndryshme të grave joaktive (duke përfshirë edhe ndihmën për kujdesin ndaj familjes)</t>
  </si>
  <si>
    <t xml:space="preserve">Përshtatja e programeve për nxitjen e punësimit për të ofruar mundësi aftësimi dhe punësimi në sektorë të ndryshëm ekonomik, përfshirë edhe eksplorim e ekonomisë së përkujdesjes </t>
  </si>
  <si>
    <t>Zgjerimi i programeve për nxitjen e punësimit,  me sipërmarrjen dhe ekonominë sociale, prodhimin e produkteve vendore apo ekonominë e gjelbër, aktivitetet e biznesit online, si dhe vlerësimin e mundësisë së stimujve fiskalë në këta sektorë</t>
  </si>
  <si>
    <t>TM2 2024</t>
  </si>
  <si>
    <t>2.1.4 Integrimi në rritje i personave me aftësi të kufizuara në sistemet e zhvillimit të aftësive dhe të tregut të punës</t>
  </si>
  <si>
    <t>Zhvillimi i instrumenteve të reja për vlerësimin e nevojave për punësim dhe trajnim të personave me aftësi të kufizuara në koordinim me AKAFPK, Shërbimin Social dhe komisionet e vlerësimit</t>
  </si>
  <si>
    <t xml:space="preserve">Përshtatja e shërbimeve publike të punësimit për të krijuar akses dhe ofruar sherbime cilesore PAK </t>
  </si>
  <si>
    <t>Organizimi i trajnimeve për zyrat e punës dhe partnerë të tjerë për ofrimin e shërbimeve për PAK</t>
  </si>
  <si>
    <t xml:space="preserve">Zhvillimi i programeve të reja dhe të përshtatura për nxitjen e punësimit dhe aftësimin e personave me aftësi të kufizuara </t>
  </si>
  <si>
    <t>Hartimi i programeve mbështetëse për punëdhënesit për përshtatjen e arsyeshme për përfshirjen e personave me aftësi të kufizuar në vendin e punës (përfshirë sigurimin e pajisjeve dhe shërbimeve personale të vazhdueshme)</t>
  </si>
  <si>
    <t xml:space="preserve">Organizimi i fushatave informuese për programet, instrumentet dhe Fondin Social për PAK dhe punëdhënësit </t>
  </si>
  <si>
    <t>Krijimi i mekanizmit për  mbledhjen e kontributeve nga punëdhënësit, në bashkëpunim me Drejtorinë e Përgjithshme të Tatimeve</t>
  </si>
  <si>
    <r>
      <t>Operacionalizimi i Fondit Social të Punësimit dhe pilotimi i përfshirjes së  PAK në shërbime e punësimit</t>
    </r>
    <r>
      <rPr>
        <b/>
        <sz val="12"/>
        <color indexed="8"/>
        <rFont val="Times New Roman"/>
        <family val="1"/>
      </rPr>
      <t xml:space="preserve"> </t>
    </r>
    <r>
      <rPr>
        <sz val="12"/>
        <color indexed="8"/>
        <rFont val="Times New Roman"/>
        <family val="1"/>
      </rPr>
      <t>dhe programet të përshtatura për nxitjen e punësimit</t>
    </r>
  </si>
  <si>
    <t>Vlerësimi i modelit të pilotuar (efektiviteti, efikasiteti  mekanizmat e zbatimit etj.)</t>
  </si>
  <si>
    <t>TM1 2027</t>
  </si>
  <si>
    <t>Zgjerimi i modelit për përfshirjen e PAK në shërbimet e punësimit dhe masat e punësimit</t>
  </si>
  <si>
    <t>TM12028</t>
  </si>
  <si>
    <t>Forcimi i mekanizmit të konsultimit me të gjithë aktorët përfshirë OJF përfaqësuese të interesave të PAK për të diskutuar praktikat  e mira dhe nevojat për përmirësime</t>
  </si>
  <si>
    <t xml:space="preserve"> OBJEKTIVI SPECIFIK 2.2: Sigurimi i punës së denjë për të gjithë dhe kudo</t>
  </si>
  <si>
    <t>2.2.1. Fuqizimi dhe përmirësimi i efikasitetit të inspektimit në punë në të gjithë territorin e vendit</t>
  </si>
  <si>
    <t xml:space="preserve">Përmirësimi i mëtejshëm i infrastrukturës së inspektimit </t>
  </si>
  <si>
    <t>ISHPSHSH</t>
  </si>
  <si>
    <t>TM1</t>
  </si>
  <si>
    <t>Fuqizimi i sistemit të menaxhimit të performancës dhe monitorimit të inspektorëve</t>
  </si>
  <si>
    <t>Përditësimi i kornizës ligjore të inspektimit në punë</t>
  </si>
  <si>
    <t>ISHPSH, KKP</t>
  </si>
  <si>
    <t>Zhvillimi i mëtejshëm i sistemeve digjitale të inspektimit të punës, përfshirë e-Inspection, dhe shkëmbimi i informacionit ndërmjet institucioneve të tjera</t>
  </si>
  <si>
    <t>Inspektorati Qendror</t>
  </si>
  <si>
    <t>Planifikimi i inspektimeve mbi bazë risku dhe përputhshmërie me kërkesat e legjislacionit të punës</t>
  </si>
  <si>
    <t>Përditësimi dhe publikimi i vazhdueshëm i listave të verifikimit dhe kryerja gjithnjë e më tepër e inspektimeve sipas këtyre listave</t>
  </si>
  <si>
    <t>Organizimi i aktiviteteve për ndërgjegjësuar punëdhënësit dhe punëmarrësit në lidhje me të drejtat dhe përgjegjësitë ndaj kërkesave ligjore të kushteve të punës duke fuqizuar sistemin informues dhe këshillues</t>
  </si>
  <si>
    <t>2.2.2. Promovimi i dialogut social në tregun e punës</t>
  </si>
  <si>
    <t>Mbështetje e ndërveprimit tripalësh punëdhënës-punëmarrës-institucione që promovon dialog social efektiv dhe llogaridhënieje transparente</t>
  </si>
  <si>
    <t>KKP</t>
  </si>
  <si>
    <t>Fuqizimi i dialogut social në nivel lokal</t>
  </si>
  <si>
    <t>Aktivizimi i komisioneve teknike të Këshillit Kombëtar të Punës</t>
  </si>
  <si>
    <t>Zhvillimi i sistemit për trajtimin e rasteve të konflikteve të kontratave kolektive dhe rregjistrimit të sindikatave</t>
  </si>
  <si>
    <t>ISHPSH, partnerë socialë</t>
  </si>
  <si>
    <t>Mbështetja e dialogut gjithëpërfshirës social duke përfshirë organizatat e reja të punëmarrësve, punëdhënësve dhe shoqërisë civile</t>
  </si>
  <si>
    <t>KKP, ISHPSHSH, AKPA</t>
  </si>
  <si>
    <t xml:space="preserve">2.2.3. Përmirësim i politikave për punësim të denjë </t>
  </si>
  <si>
    <t>Analiza e ndërveprimeve dhe efekteve të politikave në tregun e punës si lidhur me çështjet e informalitetit, pagesës së papunësisë, pagës minimale etj.</t>
  </si>
  <si>
    <t>Përmirësimi i politikave për të mundësuar rritjen e mirëqenies dhe kushtet e jetesës së të gjithë punonjësve</t>
  </si>
  <si>
    <t>Zbatimi i politikave të reja dhe vlerësimi i efekteve të tyre pas një periudhe të caktuar zbatimi</t>
  </si>
  <si>
    <t>Rishikim i vazhdueshëm i legjislacionit të punës në përputhje me standartet e BE dhe konventat ndërkombëtare si dhe zbatimit të tij për të siguruar kushte optimale për punësim të denjë</t>
  </si>
  <si>
    <t>Angazhimi i të gjithë aktorëve të dialogut social në reformat dhe hartimin e politikave që synojnë paga të denja dhe konkurruese përmes mekanizmave funksionues të tregut</t>
  </si>
  <si>
    <t>Organizimi i monitorimit, raportimit, rishikimit afatmesëm dhe përfundimtar të Strategjisë</t>
  </si>
  <si>
    <t>TM 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</si>
</sst>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 &quot;ALL&quot;"/>
  </numFmts>
  <fonts count="20" x14ac:knownFonts="1">
    <font>
      <sz val="11"/>
      <color theme="1"/>
      <name val="Calibri"/>
      <family val="2"/>
      <scheme val="minor"/>
    </font>
    <font>
      <sz val="12"/>
      <color indexed="8"/>
      <name val="Times New Roman"/>
      <family val="1"/>
    </font>
    <font>
      <b/>
      <sz val="12"/>
      <name val="Times New Roman"/>
      <family val="1"/>
    </font>
    <font>
      <sz val="8"/>
      <name val="Calibri"/>
      <family val="2"/>
    </font>
    <font>
      <sz val="14"/>
      <color indexed="9"/>
      <name val="Times New Roman"/>
      <family val="1"/>
    </font>
    <font>
      <b/>
      <sz val="12"/>
      <color indexed="8"/>
      <name val="Times New Roman"/>
      <family val="1"/>
    </font>
    <font>
      <sz val="11"/>
      <color theme="1"/>
      <name val="Calibri"/>
      <family val="2"/>
      <scheme val="minor"/>
    </font>
    <font>
      <b/>
      <sz val="12"/>
      <color rgb="FF000000"/>
      <name val="Times New Roman"/>
      <family val="1"/>
    </font>
    <font>
      <sz val="12"/>
      <color theme="1"/>
      <name val="Times New Roman"/>
      <family val="1"/>
    </font>
    <font>
      <b/>
      <sz val="12"/>
      <color theme="1"/>
      <name val="Calibri"/>
      <family val="2"/>
      <scheme val="minor"/>
    </font>
    <font>
      <sz val="12"/>
      <color rgb="FF000000"/>
      <name val="Times New Roman"/>
      <family val="1"/>
    </font>
    <font>
      <sz val="12"/>
      <color rgb="FFFF0000"/>
      <name val="Times New Roman"/>
      <family val="1"/>
    </font>
    <font>
      <b/>
      <sz val="14"/>
      <color rgb="FF000000"/>
      <name val="Times New Roman"/>
      <family val="1"/>
    </font>
    <font>
      <b/>
      <sz val="14"/>
      <color theme="0"/>
      <name val="Times New Roman"/>
      <family val="1"/>
    </font>
    <font>
      <sz val="12"/>
      <color rgb="FF000000"/>
      <name val="Times New Roman"/>
      <family val="1"/>
      <charset val="1"/>
    </font>
    <font>
      <sz val="12"/>
      <name val="Times New Roman"/>
      <family val="1"/>
    </font>
    <font>
      <b/>
      <sz val="12"/>
      <color theme="1"/>
      <name val="Times New Roman"/>
      <family val="1"/>
    </font>
    <font>
      <b/>
      <sz val="11"/>
      <color theme="1"/>
      <name val="Calibri"/>
      <family val="2"/>
      <scheme val="minor"/>
    </font>
    <font>
      <sz val="11"/>
      <color rgb="FF000000"/>
      <name val="Calibri"/>
      <family val="2"/>
      <scheme val="minor"/>
    </font>
    <font>
      <b/>
      <sz val="12"/>
      <color rgb="FFFF0000"/>
      <name val="Times New Roman"/>
      <family val="1"/>
    </font>
  </fonts>
  <fills count="13">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D579"/>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rgb="FFE7E6E6"/>
        <bgColor indexed="64"/>
      </patternFill>
    </fill>
    <fill>
      <patternFill patternType="solid">
        <fgColor rgb="FF9BC2E6"/>
        <bgColor rgb="FF000000"/>
      </patternFill>
    </fill>
    <fill>
      <patternFill patternType="solid">
        <fgColor rgb="FFFFD579"/>
        <bgColor rgb="FF000000"/>
      </patternFill>
    </fill>
    <fill>
      <patternFill patternType="solid">
        <fgColor rgb="FF70AD47"/>
        <bgColor indexed="64"/>
      </patternFill>
    </fill>
    <fill>
      <patternFill patternType="solid">
        <fgColor rgb="FF8EA9D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6" fillId="0" borderId="0" applyFont="0" applyFill="0" applyBorder="0" applyAlignment="0" applyProtection="0"/>
  </cellStyleXfs>
  <cellXfs count="93">
    <xf numFmtId="0" fontId="0" fillId="0" borderId="0" xfId="0"/>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9" fillId="2" borderId="0" xfId="0" applyFont="1" applyFill="1" applyAlignment="1">
      <alignment vertical="center"/>
    </xf>
    <xf numFmtId="0" fontId="9" fillId="2" borderId="0" xfId="0" applyFont="1" applyFill="1" applyAlignment="1">
      <alignment horizontal="left" vertical="center"/>
    </xf>
    <xf numFmtId="0" fontId="0" fillId="2" borderId="0" xfId="0" applyFill="1" applyAlignment="1">
      <alignment vertical="center"/>
    </xf>
    <xf numFmtId="0" fontId="0" fillId="0" borderId="0" xfId="0" applyAlignment="1">
      <alignment vertical="center"/>
    </xf>
    <xf numFmtId="0" fontId="0" fillId="0" borderId="0" xfId="0" applyAlignment="1">
      <alignment horizontal="left" vertical="center"/>
    </xf>
    <xf numFmtId="0" fontId="0" fillId="2" borderId="0" xfId="0" applyFill="1" applyAlignment="1">
      <alignment horizontal="center" vertical="center"/>
    </xf>
    <xf numFmtId="0" fontId="0" fillId="0" borderId="0" xfId="0"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8" fillId="3" borderId="1" xfId="0" applyFont="1" applyFill="1" applyBorder="1" applyAlignment="1">
      <alignment horizontal="center" vertical="center" wrapText="1"/>
    </xf>
    <xf numFmtId="41" fontId="0" fillId="0" borderId="0" xfId="0" applyNumberFormat="1" applyAlignment="1">
      <alignment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14" fillId="5" borderId="1" xfId="0" applyFont="1" applyFill="1" applyBorder="1" applyAlignment="1">
      <alignment vertical="center" wrapText="1"/>
    </xf>
    <xf numFmtId="0" fontId="14" fillId="5" borderId="2" xfId="0" applyFont="1" applyFill="1" applyBorder="1" applyAlignment="1">
      <alignment vertical="center" wrapText="1"/>
    </xf>
    <xf numFmtId="0" fontId="8" fillId="5" borderId="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8" fillId="5" borderId="2" xfId="0" applyFont="1" applyFill="1" applyBorder="1" applyAlignment="1">
      <alignment vertical="center" wrapText="1"/>
    </xf>
    <xf numFmtId="0" fontId="15" fillId="5" borderId="1" xfId="0" applyFont="1" applyFill="1" applyBorder="1" applyAlignment="1">
      <alignment horizontal="center" vertical="center" wrapText="1"/>
    </xf>
    <xf numFmtId="0" fontId="2" fillId="3" borderId="1" xfId="0" applyFont="1" applyFill="1" applyBorder="1" applyAlignment="1">
      <alignment vertical="center" wrapText="1"/>
    </xf>
    <xf numFmtId="0" fontId="10" fillId="5" borderId="1" xfId="0" applyFont="1" applyFill="1" applyBorder="1" applyAlignment="1">
      <alignment vertical="center" wrapText="1"/>
    </xf>
    <xf numFmtId="0" fontId="8" fillId="5" borderId="1" xfId="0" applyFont="1" applyFill="1" applyBorder="1" applyAlignment="1">
      <alignment vertical="center" wrapText="1"/>
    </xf>
    <xf numFmtId="0" fontId="7" fillId="11" borderId="4" xfId="0" applyFont="1" applyFill="1" applyBorder="1" applyAlignment="1">
      <alignment vertical="center" wrapText="1"/>
    </xf>
    <xf numFmtId="0" fontId="8" fillId="5" borderId="0" xfId="0" applyFont="1" applyFill="1" applyAlignment="1">
      <alignment vertical="center" wrapText="1"/>
    </xf>
    <xf numFmtId="0" fontId="15" fillId="5" borderId="1" xfId="0" applyFont="1" applyFill="1" applyBorder="1" applyAlignment="1">
      <alignment horizontal="left" vertical="center" wrapText="1"/>
    </xf>
    <xf numFmtId="165" fontId="16" fillId="5"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5" fillId="4" borderId="0" xfId="0" applyFont="1" applyFill="1" applyAlignment="1">
      <alignment vertical="center" wrapText="1"/>
    </xf>
    <xf numFmtId="0" fontId="16" fillId="4" borderId="1" xfId="0" applyFont="1" applyFill="1" applyBorder="1" applyAlignment="1">
      <alignment horizontal="center" vertical="center" wrapText="1"/>
    </xf>
    <xf numFmtId="0" fontId="7" fillId="9" borderId="0" xfId="0" applyFont="1" applyFill="1" applyAlignment="1">
      <alignment vertical="center" wrapText="1"/>
    </xf>
    <xf numFmtId="0" fontId="17" fillId="0" borderId="0" xfId="0" applyFont="1" applyAlignment="1">
      <alignment vertical="center"/>
    </xf>
    <xf numFmtId="0" fontId="16" fillId="4" borderId="2" xfId="0" applyFont="1" applyFill="1" applyBorder="1" applyAlignment="1">
      <alignment horizontal="left" vertical="center" wrapText="1"/>
    </xf>
    <xf numFmtId="43" fontId="7" fillId="3" borderId="1" xfId="1" applyFont="1" applyFill="1" applyBorder="1" applyAlignment="1">
      <alignment vertical="center" wrapText="1"/>
    </xf>
    <xf numFmtId="37" fontId="7" fillId="4" borderId="1" xfId="1" applyNumberFormat="1" applyFont="1" applyFill="1" applyBorder="1" applyAlignment="1">
      <alignment vertical="center" wrapText="1"/>
    </xf>
    <xf numFmtId="41" fontId="10" fillId="5" borderId="1" xfId="1" applyNumberFormat="1" applyFont="1" applyFill="1" applyBorder="1" applyAlignment="1">
      <alignment vertical="center" wrapText="1"/>
    </xf>
    <xf numFmtId="41" fontId="10" fillId="5" borderId="1" xfId="0" applyNumberFormat="1" applyFont="1" applyFill="1" applyBorder="1" applyAlignment="1">
      <alignment horizontal="left" vertical="center" wrapText="1"/>
    </xf>
    <xf numFmtId="0" fontId="18" fillId="0" borderId="0" xfId="0" applyFont="1"/>
    <xf numFmtId="0" fontId="10" fillId="5" borderId="1" xfId="0" applyFont="1" applyFill="1" applyBorder="1" applyAlignment="1">
      <alignment horizontal="left" vertical="center" wrapText="1"/>
    </xf>
    <xf numFmtId="0" fontId="5" fillId="4" borderId="9" xfId="0" applyFont="1" applyFill="1" applyBorder="1" applyAlignment="1">
      <alignment vertical="center" wrapText="1"/>
    </xf>
    <xf numFmtId="0" fontId="16" fillId="4" borderId="4"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7" fillId="12" borderId="1" xfId="0" applyFont="1" applyFill="1" applyBorder="1" applyAlignment="1">
      <alignment vertical="center" wrapText="1"/>
    </xf>
    <xf numFmtId="0" fontId="16"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7" fillId="4" borderId="0" xfId="0" applyFont="1" applyFill="1" applyAlignment="1">
      <alignment vertical="center" wrapText="1"/>
    </xf>
    <xf numFmtId="0" fontId="7" fillId="11" borderId="1" xfId="0" applyFont="1" applyFill="1" applyBorder="1" applyAlignment="1">
      <alignment horizontal="center" vertical="center" wrapText="1"/>
    </xf>
    <xf numFmtId="164" fontId="7" fillId="11" borderId="1" xfId="0" applyNumberFormat="1" applyFont="1" applyFill="1" applyBorder="1" applyAlignment="1">
      <alignment horizontal="center" vertical="center" wrapText="1"/>
    </xf>
    <xf numFmtId="0" fontId="17" fillId="2" borderId="0" xfId="0" applyFont="1" applyFill="1" applyAlignment="1">
      <alignment vertical="center"/>
    </xf>
    <xf numFmtId="1" fontId="6" fillId="2" borderId="0" xfId="1" applyNumberFormat="1" applyFont="1" applyFill="1" applyAlignment="1">
      <alignment horizontal="right" vertical="center"/>
    </xf>
    <xf numFmtId="37" fontId="16" fillId="4" borderId="1" xfId="1" applyNumberFormat="1" applyFont="1" applyFill="1" applyBorder="1" applyAlignment="1">
      <alignment horizontal="right" vertical="center" wrapText="1"/>
    </xf>
    <xf numFmtId="41" fontId="8" fillId="5" borderId="1" xfId="0" applyNumberFormat="1" applyFont="1" applyFill="1" applyBorder="1" applyAlignment="1">
      <alignment horizontal="right" vertical="center" wrapText="1"/>
    </xf>
    <xf numFmtId="41" fontId="7" fillId="11" borderId="1" xfId="0" applyNumberFormat="1" applyFont="1" applyFill="1" applyBorder="1" applyAlignment="1">
      <alignment horizontal="right" vertical="center" wrapText="1"/>
    </xf>
    <xf numFmtId="41" fontId="16" fillId="4" borderId="1" xfId="0" applyNumberFormat="1" applyFont="1" applyFill="1" applyBorder="1" applyAlignment="1">
      <alignment horizontal="right" vertical="center" wrapText="1"/>
    </xf>
    <xf numFmtId="41" fontId="16" fillId="12" borderId="1" xfId="0" applyNumberFormat="1" applyFont="1" applyFill="1" applyBorder="1" applyAlignment="1">
      <alignment horizontal="right" vertical="center" wrapText="1"/>
    </xf>
    <xf numFmtId="43" fontId="7" fillId="3" borderId="1" xfId="1" applyFont="1" applyFill="1" applyBorder="1" applyAlignment="1">
      <alignment horizontal="right" vertical="center" wrapText="1"/>
    </xf>
    <xf numFmtId="1" fontId="6" fillId="0" borderId="0" xfId="1" applyNumberFormat="1" applyFont="1" applyAlignment="1">
      <alignment horizontal="right" vertical="center"/>
    </xf>
    <xf numFmtId="0" fontId="7" fillId="11" borderId="1" xfId="0" applyFont="1" applyFill="1" applyBorder="1" applyAlignment="1">
      <alignment horizontal="left" vertical="center" wrapText="1"/>
    </xf>
    <xf numFmtId="43" fontId="7" fillId="11" borderId="1" xfId="0" applyNumberFormat="1" applyFont="1" applyFill="1" applyBorder="1" applyAlignment="1">
      <alignment horizontal="center" vertical="center" wrapText="1"/>
    </xf>
    <xf numFmtId="165" fontId="8" fillId="5" borderId="1" xfId="0" applyNumberFormat="1" applyFont="1" applyFill="1" applyBorder="1" applyAlignment="1">
      <alignment horizontal="right" vertical="center" wrapText="1"/>
    </xf>
    <xf numFmtId="0" fontId="5" fillId="4" borderId="1" xfId="0" applyFont="1" applyFill="1" applyBorder="1" applyAlignment="1">
      <alignment vertical="center" wrapText="1"/>
    </xf>
    <xf numFmtId="165" fontId="16" fillId="4" borderId="1" xfId="0" applyNumberFormat="1" applyFont="1" applyFill="1" applyBorder="1" applyAlignment="1">
      <alignment horizontal="right" vertical="center" wrapText="1"/>
    </xf>
    <xf numFmtId="0" fontId="8" fillId="5"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 fontId="7" fillId="0" borderId="1" xfId="1" applyNumberFormat="1" applyFont="1" applyBorder="1" applyAlignment="1">
      <alignment horizontal="right" vertical="center" wrapText="1"/>
    </xf>
    <xf numFmtId="0" fontId="8" fillId="5" borderId="5"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vertical="center" wrapText="1"/>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41" fontId="10" fillId="5" borderId="5" xfId="1" applyNumberFormat="1" applyFont="1" applyFill="1" applyBorder="1" applyAlignment="1">
      <alignment horizontal="center" vertical="center" wrapText="1"/>
    </xf>
    <xf numFmtId="41" fontId="10" fillId="5" borderId="6" xfId="1" applyNumberFormat="1" applyFont="1" applyFill="1" applyBorder="1" applyAlignment="1">
      <alignment horizontal="center" vertical="center" wrapText="1"/>
    </xf>
    <xf numFmtId="41" fontId="10" fillId="5" borderId="2" xfId="1" applyNumberFormat="1" applyFont="1" applyFill="1" applyBorder="1" applyAlignment="1">
      <alignment horizontal="center" vertical="center" wrapText="1"/>
    </xf>
    <xf numFmtId="1" fontId="7" fillId="0" borderId="1"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tabSelected="1" zoomScale="86" zoomScaleNormal="96" zoomScaleSheetLayoutView="57" workbookViewId="0">
      <selection activeCell="F12" sqref="F12"/>
    </sheetView>
  </sheetViews>
  <sheetFormatPr defaultColWidth="8.85546875" defaultRowHeight="15" x14ac:dyDescent="0.25"/>
  <cols>
    <col min="1" max="1" width="2.42578125" style="6" customWidth="1"/>
    <col min="2" max="2" width="19.28515625" style="6" customWidth="1"/>
    <col min="3" max="3" width="85.42578125" style="6" customWidth="1"/>
    <col min="4" max="4" width="20" style="6" customWidth="1"/>
    <col min="5" max="5" width="24.140625" style="7" customWidth="1"/>
    <col min="6" max="6" width="21.7109375" style="9" customWidth="1"/>
    <col min="7" max="7" width="18.42578125" style="6" customWidth="1"/>
    <col min="8" max="8" width="18.140625" style="6" customWidth="1"/>
    <col min="9" max="9" width="25.42578125" style="68" customWidth="1"/>
    <col min="10" max="10" width="17.42578125" style="6" customWidth="1"/>
    <col min="11" max="11" width="16.42578125" style="6" bestFit="1" customWidth="1"/>
    <col min="12" max="12" width="18.42578125" style="6" customWidth="1"/>
    <col min="13" max="16384" width="8.85546875" style="6"/>
  </cols>
  <sheetData>
    <row r="1" spans="2:12" s="5" customFormat="1" ht="15.75" x14ac:dyDescent="0.25">
      <c r="C1" s="3"/>
      <c r="D1" s="3"/>
      <c r="E1" s="4"/>
      <c r="F1" s="8"/>
      <c r="I1" s="61"/>
    </row>
    <row r="2" spans="2:12" ht="18.75" customHeight="1" x14ac:dyDescent="0.25">
      <c r="B2" s="85" t="s">
        <v>0</v>
      </c>
      <c r="C2" s="85"/>
      <c r="D2" s="85"/>
      <c r="E2" s="85"/>
      <c r="F2" s="85"/>
      <c r="G2" s="85"/>
      <c r="H2" s="85"/>
      <c r="I2" s="85"/>
      <c r="J2" s="85"/>
      <c r="K2" s="85"/>
      <c r="L2" s="85"/>
    </row>
    <row r="3" spans="2:12" ht="18.75" customHeight="1" x14ac:dyDescent="0.25">
      <c r="B3" s="85" t="s">
        <v>1</v>
      </c>
      <c r="C3" s="85"/>
      <c r="D3" s="85"/>
      <c r="E3" s="85"/>
      <c r="F3" s="85"/>
      <c r="G3" s="85"/>
      <c r="H3" s="85"/>
      <c r="I3" s="85"/>
      <c r="J3" s="85"/>
      <c r="K3" s="85"/>
      <c r="L3" s="85"/>
    </row>
    <row r="4" spans="2:12" ht="15.75" x14ac:dyDescent="0.25">
      <c r="B4" s="86" t="s">
        <v>2</v>
      </c>
      <c r="C4" s="86"/>
      <c r="D4" s="86"/>
      <c r="E4" s="86"/>
      <c r="F4" s="86"/>
      <c r="G4" s="86"/>
      <c r="H4" s="86"/>
      <c r="I4" s="86"/>
      <c r="J4" s="86"/>
      <c r="K4" s="86"/>
      <c r="L4" s="86"/>
    </row>
    <row r="5" spans="2:12" ht="18.75" x14ac:dyDescent="0.25">
      <c r="B5" s="87" t="s">
        <v>3</v>
      </c>
      <c r="C5" s="87"/>
      <c r="D5" s="87"/>
      <c r="E5" s="87"/>
      <c r="F5" s="87"/>
      <c r="G5" s="87"/>
      <c r="H5" s="87"/>
      <c r="I5" s="87"/>
      <c r="J5" s="87"/>
      <c r="K5" s="87"/>
      <c r="L5" s="87"/>
    </row>
    <row r="6" spans="2:12" ht="15.75" x14ac:dyDescent="0.25">
      <c r="B6" s="88" t="s">
        <v>4</v>
      </c>
      <c r="C6" s="88"/>
      <c r="D6" s="88"/>
      <c r="E6" s="88"/>
      <c r="F6" s="88"/>
      <c r="G6" s="88"/>
      <c r="H6" s="88"/>
      <c r="I6" s="88"/>
      <c r="J6" s="88"/>
      <c r="K6" s="88"/>
      <c r="L6" s="88"/>
    </row>
    <row r="7" spans="2:12" ht="50.1" customHeight="1" x14ac:dyDescent="0.25">
      <c r="B7" s="83" t="s">
        <v>5</v>
      </c>
      <c r="C7" s="84"/>
      <c r="D7" s="76" t="s">
        <v>6</v>
      </c>
      <c r="E7" s="76" t="s">
        <v>7</v>
      </c>
      <c r="F7" s="76"/>
      <c r="G7" s="76" t="s">
        <v>8</v>
      </c>
      <c r="H7" s="76"/>
      <c r="I7" s="81" t="s">
        <v>9</v>
      </c>
      <c r="J7" s="79" t="s">
        <v>10</v>
      </c>
      <c r="K7" s="80"/>
      <c r="L7" s="1" t="s">
        <v>11</v>
      </c>
    </row>
    <row r="8" spans="2:12" ht="27.95" customHeight="1" x14ac:dyDescent="0.25">
      <c r="B8" s="83"/>
      <c r="C8" s="84"/>
      <c r="D8" s="76"/>
      <c r="E8" s="76"/>
      <c r="F8" s="76"/>
      <c r="G8" s="2" t="s">
        <v>12</v>
      </c>
      <c r="H8" s="1" t="s">
        <v>13</v>
      </c>
      <c r="I8" s="81"/>
      <c r="J8" s="1" t="s">
        <v>14</v>
      </c>
      <c r="K8" s="1" t="s">
        <v>15</v>
      </c>
      <c r="L8" s="1"/>
    </row>
    <row r="9" spans="2:12" ht="47.25" x14ac:dyDescent="0.25">
      <c r="B9" s="10" t="s">
        <v>16</v>
      </c>
      <c r="C9" s="32" t="s">
        <v>17</v>
      </c>
      <c r="D9" s="15" t="s">
        <v>18</v>
      </c>
      <c r="E9" s="23" t="s">
        <v>19</v>
      </c>
      <c r="F9" s="12" t="s">
        <v>20</v>
      </c>
      <c r="G9" s="10"/>
      <c r="H9" s="14"/>
      <c r="I9" s="67">
        <f>I10+I25+I35</f>
        <v>30130900563.633644</v>
      </c>
      <c r="J9" s="10"/>
      <c r="K9" s="10"/>
      <c r="L9" s="10"/>
    </row>
    <row r="10" spans="2:12" s="60" customFormat="1" ht="31.5" x14ac:dyDescent="0.25">
      <c r="B10" s="39" t="s">
        <v>21</v>
      </c>
      <c r="C10" s="40" t="s">
        <v>22</v>
      </c>
      <c r="D10" s="41">
        <v>9240</v>
      </c>
      <c r="E10" s="41"/>
      <c r="F10" s="41"/>
      <c r="G10" s="41"/>
      <c r="H10" s="41"/>
      <c r="I10" s="62">
        <f>SUM(I11:I24)</f>
        <v>29413971821.303646</v>
      </c>
      <c r="J10" s="41"/>
      <c r="K10" s="41"/>
      <c r="L10" s="41"/>
    </row>
    <row r="11" spans="2:12" ht="31.5" x14ac:dyDescent="0.25">
      <c r="B11" s="82"/>
      <c r="C11" s="33" t="s">
        <v>23</v>
      </c>
      <c r="D11" s="19">
        <v>9240</v>
      </c>
      <c r="E11" s="31" t="s">
        <v>24</v>
      </c>
      <c r="F11" s="31" t="s">
        <v>25</v>
      </c>
      <c r="G11" s="19" t="s">
        <v>26</v>
      </c>
      <c r="H11" s="19" t="s">
        <v>27</v>
      </c>
      <c r="I11" s="71">
        <v>669613175.60999596</v>
      </c>
      <c r="J11" s="21"/>
      <c r="K11" s="21"/>
      <c r="L11" s="21"/>
    </row>
    <row r="12" spans="2:12" ht="46.5" customHeight="1" x14ac:dyDescent="0.25">
      <c r="B12" s="74"/>
      <c r="C12" s="33" t="s">
        <v>28</v>
      </c>
      <c r="D12" s="19">
        <v>9240</v>
      </c>
      <c r="E12" s="31" t="s">
        <v>24</v>
      </c>
      <c r="F12" s="31" t="s">
        <v>29</v>
      </c>
      <c r="G12" s="19" t="s">
        <v>26</v>
      </c>
      <c r="H12" s="19" t="s">
        <v>27</v>
      </c>
      <c r="I12" s="71">
        <v>21600000</v>
      </c>
      <c r="J12" s="21"/>
      <c r="K12" s="21"/>
      <c r="L12" s="21"/>
    </row>
    <row r="13" spans="2:12" ht="31.5" x14ac:dyDescent="0.25">
      <c r="B13" s="74"/>
      <c r="C13" s="33" t="s">
        <v>30</v>
      </c>
      <c r="D13" s="19">
        <v>9240</v>
      </c>
      <c r="E13" s="31" t="s">
        <v>24</v>
      </c>
      <c r="F13" s="31" t="s">
        <v>31</v>
      </c>
      <c r="G13" s="19" t="s">
        <v>32</v>
      </c>
      <c r="H13" s="19" t="s">
        <v>33</v>
      </c>
      <c r="I13" s="71">
        <v>8000000</v>
      </c>
      <c r="J13" s="21"/>
      <c r="K13" s="21"/>
      <c r="L13" s="21"/>
    </row>
    <row r="14" spans="2:12" ht="31.5" x14ac:dyDescent="0.25">
      <c r="B14" s="74"/>
      <c r="C14" s="33" t="s">
        <v>34</v>
      </c>
      <c r="D14" s="19">
        <v>9240</v>
      </c>
      <c r="E14" s="31" t="s">
        <v>24</v>
      </c>
      <c r="F14" s="31" t="s">
        <v>31</v>
      </c>
      <c r="G14" s="19" t="s">
        <v>35</v>
      </c>
      <c r="H14" s="19" t="s">
        <v>33</v>
      </c>
      <c r="I14" s="71">
        <v>0</v>
      </c>
      <c r="J14" s="21"/>
      <c r="K14" s="21"/>
      <c r="L14" s="21"/>
    </row>
    <row r="15" spans="2:12" ht="31.5" x14ac:dyDescent="0.25">
      <c r="B15" s="74"/>
      <c r="C15" s="34" t="s">
        <v>36</v>
      </c>
      <c r="D15" s="19">
        <v>9240</v>
      </c>
      <c r="E15" s="31" t="s">
        <v>37</v>
      </c>
      <c r="F15" s="31" t="s">
        <v>38</v>
      </c>
      <c r="G15" s="19" t="s">
        <v>26</v>
      </c>
      <c r="H15" s="19" t="s">
        <v>39</v>
      </c>
      <c r="I15" s="71">
        <v>16894800358.791969</v>
      </c>
      <c r="J15" s="38"/>
      <c r="K15" s="21"/>
      <c r="L15" s="21"/>
    </row>
    <row r="16" spans="2:12" ht="31.5" x14ac:dyDescent="0.25">
      <c r="B16" s="74"/>
      <c r="C16" s="34" t="s">
        <v>40</v>
      </c>
      <c r="D16" s="19">
        <v>9240</v>
      </c>
      <c r="E16" s="31" t="s">
        <v>37</v>
      </c>
      <c r="F16" s="31" t="s">
        <v>38</v>
      </c>
      <c r="G16" s="19" t="s">
        <v>32</v>
      </c>
      <c r="H16" s="19" t="s">
        <v>27</v>
      </c>
      <c r="I16" s="71">
        <v>7849809280</v>
      </c>
      <c r="J16" s="21"/>
      <c r="K16" s="21"/>
      <c r="L16" s="21"/>
    </row>
    <row r="17" spans="2:12" ht="31.5" x14ac:dyDescent="0.25">
      <c r="B17" s="74"/>
      <c r="C17" s="34" t="s">
        <v>41</v>
      </c>
      <c r="D17" s="19">
        <v>9240</v>
      </c>
      <c r="E17" s="19" t="s">
        <v>37</v>
      </c>
      <c r="F17" s="19" t="s">
        <v>38</v>
      </c>
      <c r="G17" s="19" t="s">
        <v>32</v>
      </c>
      <c r="H17" s="19" t="s">
        <v>42</v>
      </c>
      <c r="I17" s="71">
        <v>5400000</v>
      </c>
      <c r="J17" s="21"/>
      <c r="K17" s="21"/>
      <c r="L17" s="21"/>
    </row>
    <row r="18" spans="2:12" ht="15.75" x14ac:dyDescent="0.25">
      <c r="B18" s="74"/>
      <c r="C18" s="33" t="s">
        <v>43</v>
      </c>
      <c r="D18" s="19">
        <v>9240</v>
      </c>
      <c r="E18" s="19" t="s">
        <v>37</v>
      </c>
      <c r="F18" s="19"/>
      <c r="G18" s="19" t="s">
        <v>44</v>
      </c>
      <c r="H18" s="19" t="s">
        <v>27</v>
      </c>
      <c r="I18" s="71">
        <v>5400000</v>
      </c>
      <c r="J18" s="21"/>
      <c r="K18" s="21"/>
      <c r="L18" s="21"/>
    </row>
    <row r="19" spans="2:12" ht="15.75" x14ac:dyDescent="0.25">
      <c r="B19" s="74"/>
      <c r="C19" s="33" t="s">
        <v>45</v>
      </c>
      <c r="D19" s="19">
        <v>9240</v>
      </c>
      <c r="E19" s="19" t="s">
        <v>37</v>
      </c>
      <c r="F19" s="19" t="s">
        <v>24</v>
      </c>
      <c r="G19" s="19" t="s">
        <v>32</v>
      </c>
      <c r="H19" s="19" t="s">
        <v>42</v>
      </c>
      <c r="I19" s="71">
        <v>2700000</v>
      </c>
      <c r="J19" s="21"/>
      <c r="K19" s="21"/>
      <c r="L19" s="21"/>
    </row>
    <row r="20" spans="2:12" ht="15.75" x14ac:dyDescent="0.25">
      <c r="B20" s="74"/>
      <c r="C20" s="33" t="s">
        <v>46</v>
      </c>
      <c r="D20" s="19">
        <v>9240</v>
      </c>
      <c r="E20" s="19" t="s">
        <v>24</v>
      </c>
      <c r="F20" s="19" t="s">
        <v>29</v>
      </c>
      <c r="G20" s="19" t="s">
        <v>44</v>
      </c>
      <c r="H20" s="19" t="s">
        <v>27</v>
      </c>
      <c r="I20" s="71">
        <v>522068449.95167887</v>
      </c>
      <c r="J20" s="21"/>
      <c r="K20" s="21"/>
      <c r="L20" s="21"/>
    </row>
    <row r="21" spans="2:12" ht="31.5" x14ac:dyDescent="0.25">
      <c r="B21" s="74"/>
      <c r="C21" s="33" t="s">
        <v>47</v>
      </c>
      <c r="D21" s="19">
        <v>9240</v>
      </c>
      <c r="E21" s="19" t="s">
        <v>29</v>
      </c>
      <c r="F21" s="19" t="s">
        <v>48</v>
      </c>
      <c r="G21" s="19" t="s">
        <v>26</v>
      </c>
      <c r="H21" s="19" t="s">
        <v>27</v>
      </c>
      <c r="I21" s="71">
        <v>2881980556.9500003</v>
      </c>
      <c r="J21" s="21"/>
      <c r="K21" s="21"/>
      <c r="L21" s="21"/>
    </row>
    <row r="22" spans="2:12" ht="15.75" x14ac:dyDescent="0.25">
      <c r="B22" s="74"/>
      <c r="C22" s="33" t="s">
        <v>49</v>
      </c>
      <c r="D22" s="19">
        <v>9240</v>
      </c>
      <c r="E22" s="19" t="s">
        <v>24</v>
      </c>
      <c r="F22" s="19" t="s">
        <v>25</v>
      </c>
      <c r="G22" s="19" t="s">
        <v>50</v>
      </c>
      <c r="H22" s="19" t="s">
        <v>51</v>
      </c>
      <c r="I22" s="71">
        <v>7200000</v>
      </c>
      <c r="J22" s="21"/>
      <c r="K22" s="21"/>
      <c r="L22" s="21"/>
    </row>
    <row r="23" spans="2:12" ht="31.5" x14ac:dyDescent="0.25">
      <c r="B23" s="74"/>
      <c r="C23" s="33" t="s">
        <v>52</v>
      </c>
      <c r="D23" s="19">
        <v>9240</v>
      </c>
      <c r="E23" s="19" t="s">
        <v>37</v>
      </c>
      <c r="F23" s="19" t="s">
        <v>53</v>
      </c>
      <c r="G23" s="19" t="s">
        <v>32</v>
      </c>
      <c r="H23" s="19" t="s">
        <v>42</v>
      </c>
      <c r="I23" s="71">
        <v>410400000</v>
      </c>
      <c r="J23" s="21"/>
      <c r="K23" s="21"/>
      <c r="L23" s="21"/>
    </row>
    <row r="24" spans="2:12" ht="15.75" x14ac:dyDescent="0.25">
      <c r="B24" s="75"/>
      <c r="C24" s="33" t="s">
        <v>54</v>
      </c>
      <c r="D24" s="19">
        <v>9240</v>
      </c>
      <c r="E24" s="19" t="s">
        <v>37</v>
      </c>
      <c r="F24" s="19" t="s">
        <v>53</v>
      </c>
      <c r="G24" s="19" t="s">
        <v>26</v>
      </c>
      <c r="H24" s="19" t="s">
        <v>55</v>
      </c>
      <c r="I24" s="71">
        <v>135000000</v>
      </c>
      <c r="J24" s="21"/>
      <c r="K24" s="21"/>
      <c r="L24" s="21"/>
    </row>
    <row r="25" spans="2:12" s="43" customFormat="1" ht="35.1" customHeight="1" x14ac:dyDescent="0.25">
      <c r="B25" s="39" t="s">
        <v>21</v>
      </c>
      <c r="C25" s="72" t="s">
        <v>56</v>
      </c>
      <c r="D25" s="41"/>
      <c r="E25" s="41"/>
      <c r="F25" s="41"/>
      <c r="G25" s="41"/>
      <c r="H25" s="41"/>
      <c r="I25" s="73">
        <f>SUM(I26:I34)</f>
        <v>613328742.32999647</v>
      </c>
      <c r="J25" s="41"/>
      <c r="K25" s="41"/>
      <c r="L25" s="41"/>
    </row>
    <row r="26" spans="2:12" ht="31.5" x14ac:dyDescent="0.25">
      <c r="B26" s="74"/>
      <c r="C26" s="34" t="s">
        <v>57</v>
      </c>
      <c r="D26" s="19">
        <v>9240</v>
      </c>
      <c r="E26" s="19" t="s">
        <v>24</v>
      </c>
      <c r="F26" s="20" t="s">
        <v>29</v>
      </c>
      <c r="G26" s="19" t="s">
        <v>26</v>
      </c>
      <c r="H26" s="19" t="s">
        <v>58</v>
      </c>
      <c r="I26" s="71">
        <v>198211587.80499822</v>
      </c>
      <c r="J26" s="21"/>
      <c r="K26" s="21"/>
      <c r="L26" s="21"/>
    </row>
    <row r="27" spans="2:12" ht="47.25" x14ac:dyDescent="0.25">
      <c r="B27" s="74"/>
      <c r="C27" s="34" t="s">
        <v>59</v>
      </c>
      <c r="D27" s="19">
        <v>9240</v>
      </c>
      <c r="E27" s="19" t="s">
        <v>24</v>
      </c>
      <c r="F27" s="19" t="s">
        <v>25</v>
      </c>
      <c r="G27" s="19" t="s">
        <v>26</v>
      </c>
      <c r="H27" s="19" t="s">
        <v>51</v>
      </c>
      <c r="I27" s="71">
        <v>198211587.80499822</v>
      </c>
      <c r="J27" s="21"/>
      <c r="K27" s="21"/>
      <c r="L27" s="21"/>
    </row>
    <row r="28" spans="2:12" ht="50.1" customHeight="1" x14ac:dyDescent="0.25">
      <c r="B28" s="74"/>
      <c r="C28" s="33" t="s">
        <v>60</v>
      </c>
      <c r="D28" s="19">
        <v>9240</v>
      </c>
      <c r="E28" s="19" t="s">
        <v>37</v>
      </c>
      <c r="F28" s="19" t="s">
        <v>48</v>
      </c>
      <c r="G28" s="19" t="s">
        <v>32</v>
      </c>
      <c r="H28" s="19" t="s">
        <v>61</v>
      </c>
      <c r="I28" s="71">
        <v>0</v>
      </c>
      <c r="J28" s="21"/>
      <c r="K28" s="21"/>
      <c r="L28" s="21"/>
    </row>
    <row r="29" spans="2:12" ht="45.95" customHeight="1" x14ac:dyDescent="0.25">
      <c r="B29" s="74"/>
      <c r="C29" s="33" t="s">
        <v>62</v>
      </c>
      <c r="D29" s="19">
        <v>9240</v>
      </c>
      <c r="E29" s="19" t="s">
        <v>37</v>
      </c>
      <c r="F29" s="19" t="s">
        <v>63</v>
      </c>
      <c r="G29" s="19" t="s">
        <v>26</v>
      </c>
      <c r="H29" s="19" t="s">
        <v>42</v>
      </c>
      <c r="I29" s="71">
        <v>0</v>
      </c>
      <c r="J29" s="21"/>
      <c r="K29" s="21"/>
      <c r="L29" s="21"/>
    </row>
    <row r="30" spans="2:12" ht="60.95" customHeight="1" x14ac:dyDescent="0.25">
      <c r="B30" s="74"/>
      <c r="C30" s="33" t="s">
        <v>64</v>
      </c>
      <c r="D30" s="19">
        <v>9240</v>
      </c>
      <c r="E30" s="19" t="s">
        <v>24</v>
      </c>
      <c r="F30" s="19" t="s">
        <v>29</v>
      </c>
      <c r="G30" s="19" t="s">
        <v>26</v>
      </c>
      <c r="H30" s="19" t="s">
        <v>27</v>
      </c>
      <c r="I30" s="71">
        <v>193105566.72</v>
      </c>
      <c r="J30" s="21"/>
      <c r="K30" s="21"/>
      <c r="L30" s="21"/>
    </row>
    <row r="31" spans="2:12" ht="39.950000000000003" customHeight="1" x14ac:dyDescent="0.25">
      <c r="B31" s="74"/>
      <c r="C31" s="33" t="s">
        <v>65</v>
      </c>
      <c r="D31" s="19">
        <v>9240</v>
      </c>
      <c r="E31" s="19" t="s">
        <v>24</v>
      </c>
      <c r="F31" s="19" t="s">
        <v>29</v>
      </c>
      <c r="G31" s="19" t="s">
        <v>26</v>
      </c>
      <c r="H31" s="19" t="s">
        <v>27</v>
      </c>
      <c r="I31" s="71">
        <v>0</v>
      </c>
      <c r="J31" s="21"/>
      <c r="K31" s="21"/>
      <c r="L31" s="21"/>
    </row>
    <row r="32" spans="2:12" ht="41.1" customHeight="1" x14ac:dyDescent="0.25">
      <c r="B32" s="74"/>
      <c r="C32" s="33" t="s">
        <v>66</v>
      </c>
      <c r="D32" s="19">
        <v>9240</v>
      </c>
      <c r="E32" s="19" t="s">
        <v>29</v>
      </c>
      <c r="F32" s="19" t="s">
        <v>24</v>
      </c>
      <c r="G32" s="19" t="s">
        <v>32</v>
      </c>
      <c r="H32" s="19" t="s">
        <v>27</v>
      </c>
      <c r="I32" s="71">
        <v>19000000</v>
      </c>
      <c r="J32" s="21"/>
      <c r="K32" s="21"/>
      <c r="L32" s="21"/>
    </row>
    <row r="33" spans="2:12" ht="44.1" customHeight="1" x14ac:dyDescent="0.25">
      <c r="B33" s="74"/>
      <c r="C33" s="33" t="s">
        <v>67</v>
      </c>
      <c r="D33" s="19">
        <v>9240</v>
      </c>
      <c r="E33" s="19" t="s">
        <v>37</v>
      </c>
      <c r="F33" s="19" t="s">
        <v>38</v>
      </c>
      <c r="G33" s="19" t="s">
        <v>26</v>
      </c>
      <c r="H33" s="19" t="s">
        <v>27</v>
      </c>
      <c r="I33" s="71">
        <v>3600000</v>
      </c>
      <c r="J33" s="21"/>
      <c r="K33" s="21"/>
      <c r="L33" s="21"/>
    </row>
    <row r="34" spans="2:12" ht="60" customHeight="1" x14ac:dyDescent="0.25">
      <c r="B34" s="75"/>
      <c r="C34" s="33" t="s">
        <v>68</v>
      </c>
      <c r="D34" s="19">
        <v>9240</v>
      </c>
      <c r="E34" s="19" t="s">
        <v>24</v>
      </c>
      <c r="F34" s="19" t="s">
        <v>29</v>
      </c>
      <c r="G34" s="19" t="s">
        <v>50</v>
      </c>
      <c r="H34" s="19" t="s">
        <v>27</v>
      </c>
      <c r="I34" s="71">
        <v>1200000</v>
      </c>
      <c r="J34" s="21"/>
      <c r="K34" s="21"/>
      <c r="L34" s="21"/>
    </row>
    <row r="35" spans="2:12" s="43" customFormat="1" ht="31.5" x14ac:dyDescent="0.25">
      <c r="B35" s="39" t="s">
        <v>21</v>
      </c>
      <c r="C35" s="40" t="s">
        <v>69</v>
      </c>
      <c r="D35" s="41"/>
      <c r="E35" s="41"/>
      <c r="F35" s="41"/>
      <c r="G35" s="41"/>
      <c r="H35" s="41"/>
      <c r="I35" s="62">
        <f>SUM(I36:I41)</f>
        <v>103600000</v>
      </c>
      <c r="J35" s="41"/>
      <c r="K35" s="41"/>
      <c r="L35" s="41"/>
    </row>
    <row r="36" spans="2:12" ht="31.5" x14ac:dyDescent="0.25">
      <c r="B36" s="82" t="s">
        <v>70</v>
      </c>
      <c r="C36" s="33" t="s">
        <v>71</v>
      </c>
      <c r="D36" s="19">
        <v>9240</v>
      </c>
      <c r="E36" s="31" t="s">
        <v>37</v>
      </c>
      <c r="F36" s="19" t="s">
        <v>38</v>
      </c>
      <c r="G36" s="19" t="s">
        <v>26</v>
      </c>
      <c r="H36" s="19" t="s">
        <v>27</v>
      </c>
      <c r="I36" s="63">
        <v>0</v>
      </c>
      <c r="J36" s="21"/>
      <c r="K36" s="21"/>
      <c r="L36" s="21"/>
    </row>
    <row r="37" spans="2:12" ht="36" customHeight="1" x14ac:dyDescent="0.25">
      <c r="B37" s="74"/>
      <c r="C37" s="33" t="s">
        <v>72</v>
      </c>
      <c r="D37" s="19">
        <v>9240</v>
      </c>
      <c r="E37" s="31" t="s">
        <v>24</v>
      </c>
      <c r="F37" s="19" t="s">
        <v>25</v>
      </c>
      <c r="G37" s="19" t="s">
        <v>26</v>
      </c>
      <c r="H37" s="19" t="s">
        <v>27</v>
      </c>
      <c r="I37" s="63">
        <v>7600000</v>
      </c>
      <c r="J37" s="21"/>
      <c r="K37" s="21"/>
      <c r="L37" s="21"/>
    </row>
    <row r="38" spans="2:12" ht="54" customHeight="1" x14ac:dyDescent="0.25">
      <c r="B38" s="74"/>
      <c r="C38" s="33" t="s">
        <v>73</v>
      </c>
      <c r="D38" s="19">
        <v>9240</v>
      </c>
      <c r="E38" s="31" t="s">
        <v>29</v>
      </c>
      <c r="F38" s="19" t="s">
        <v>74</v>
      </c>
      <c r="G38" s="19" t="s">
        <v>26</v>
      </c>
      <c r="H38" s="19" t="s">
        <v>39</v>
      </c>
      <c r="I38" s="63">
        <v>0</v>
      </c>
      <c r="J38" s="21"/>
      <c r="K38" s="21"/>
      <c r="L38" s="21"/>
    </row>
    <row r="39" spans="2:12" ht="31.5" x14ac:dyDescent="0.25">
      <c r="B39" s="74"/>
      <c r="C39" s="33" t="s">
        <v>75</v>
      </c>
      <c r="D39" s="19">
        <v>9240</v>
      </c>
      <c r="E39" s="31" t="s">
        <v>29</v>
      </c>
      <c r="F39" s="19" t="s">
        <v>76</v>
      </c>
      <c r="G39" s="19" t="s">
        <v>32</v>
      </c>
      <c r="H39" s="19" t="s">
        <v>33</v>
      </c>
      <c r="I39" s="63">
        <v>48000000</v>
      </c>
      <c r="J39" s="21"/>
      <c r="K39" s="21"/>
      <c r="L39" s="21"/>
    </row>
    <row r="40" spans="2:12" ht="31.5" x14ac:dyDescent="0.25">
      <c r="B40" s="74"/>
      <c r="C40" s="33" t="s">
        <v>77</v>
      </c>
      <c r="D40" s="19">
        <v>9240</v>
      </c>
      <c r="E40" s="31" t="s">
        <v>29</v>
      </c>
      <c r="F40" s="19" t="s">
        <v>24</v>
      </c>
      <c r="G40" s="19" t="s">
        <v>26</v>
      </c>
      <c r="H40" s="19" t="s">
        <v>27</v>
      </c>
      <c r="I40" s="63">
        <v>48000000</v>
      </c>
      <c r="J40" s="21"/>
      <c r="K40" s="21"/>
      <c r="L40" s="21"/>
    </row>
    <row r="41" spans="2:12" ht="31.5" x14ac:dyDescent="0.25">
      <c r="B41" s="74"/>
      <c r="C41" s="33" t="s">
        <v>78</v>
      </c>
      <c r="D41" s="19">
        <v>9240</v>
      </c>
      <c r="E41" s="31" t="s">
        <v>24</v>
      </c>
      <c r="F41" s="19" t="s">
        <v>29</v>
      </c>
      <c r="G41" s="19" t="s">
        <v>50</v>
      </c>
      <c r="H41" s="19" t="s">
        <v>27</v>
      </c>
      <c r="I41" s="63">
        <v>0</v>
      </c>
      <c r="J41" s="21"/>
      <c r="K41" s="21"/>
      <c r="L41" s="21"/>
    </row>
    <row r="42" spans="2:12" s="43" customFormat="1" ht="31.5" x14ac:dyDescent="0.25">
      <c r="B42" s="29" t="s">
        <v>16</v>
      </c>
      <c r="C42" s="35" t="s">
        <v>79</v>
      </c>
      <c r="D42" s="58"/>
      <c r="E42" s="58"/>
      <c r="F42" s="58"/>
      <c r="G42" s="58"/>
      <c r="H42" s="58"/>
      <c r="I42" s="64">
        <f>I43+I54</f>
        <v>998450000</v>
      </c>
      <c r="J42" s="59"/>
      <c r="K42" s="59"/>
      <c r="L42" s="59"/>
    </row>
    <row r="43" spans="2:12" s="43" customFormat="1" ht="31.5" x14ac:dyDescent="0.25">
      <c r="B43" s="39" t="s">
        <v>21</v>
      </c>
      <c r="C43" s="57" t="s">
        <v>80</v>
      </c>
      <c r="D43" s="41"/>
      <c r="E43" s="41"/>
      <c r="F43" s="41"/>
      <c r="G43" s="41"/>
      <c r="H43" s="41"/>
      <c r="I43" s="65">
        <f>SUM(I44:J53)</f>
        <v>923050000</v>
      </c>
      <c r="J43" s="41"/>
      <c r="K43" s="41"/>
      <c r="L43" s="41"/>
    </row>
    <row r="44" spans="2:12" ht="31.5" x14ac:dyDescent="0.25">
      <c r="B44" s="82" t="s">
        <v>70</v>
      </c>
      <c r="C44" s="33" t="s">
        <v>81</v>
      </c>
      <c r="D44" s="19">
        <v>9240</v>
      </c>
      <c r="E44" s="31" t="s">
        <v>82</v>
      </c>
      <c r="F44" s="19" t="s">
        <v>83</v>
      </c>
      <c r="G44" s="19" t="s">
        <v>84</v>
      </c>
      <c r="H44" s="19" t="s">
        <v>61</v>
      </c>
      <c r="I44" s="63">
        <v>25800000</v>
      </c>
      <c r="J44" s="21"/>
      <c r="K44" s="21"/>
      <c r="L44" s="21"/>
    </row>
    <row r="45" spans="2:12" ht="31.5" x14ac:dyDescent="0.25">
      <c r="B45" s="74"/>
      <c r="C45" s="33" t="s">
        <v>85</v>
      </c>
      <c r="D45" s="19">
        <v>9240</v>
      </c>
      <c r="E45" s="31" t="s">
        <v>37</v>
      </c>
      <c r="F45" s="19" t="s">
        <v>38</v>
      </c>
      <c r="G45" s="19" t="s">
        <v>44</v>
      </c>
      <c r="H45" s="19" t="s">
        <v>86</v>
      </c>
      <c r="I45" s="63">
        <v>5400000</v>
      </c>
      <c r="J45" s="21"/>
      <c r="K45" s="21"/>
      <c r="L45" s="21"/>
    </row>
    <row r="46" spans="2:12" ht="31.5" x14ac:dyDescent="0.25">
      <c r="B46" s="74"/>
      <c r="C46" s="33" t="s">
        <v>87</v>
      </c>
      <c r="D46" s="19">
        <v>9240</v>
      </c>
      <c r="E46" s="31" t="s">
        <v>37</v>
      </c>
      <c r="F46" s="19" t="s">
        <v>38</v>
      </c>
      <c r="G46" s="19" t="s">
        <v>32</v>
      </c>
      <c r="H46" s="19" t="s">
        <v>42</v>
      </c>
      <c r="I46" s="63">
        <v>2250000</v>
      </c>
      <c r="J46" s="21"/>
      <c r="K46" s="21"/>
      <c r="L46" s="21"/>
    </row>
    <row r="47" spans="2:12" ht="31.5" x14ac:dyDescent="0.25">
      <c r="B47" s="74"/>
      <c r="C47" s="33" t="s">
        <v>88</v>
      </c>
      <c r="D47" s="19">
        <v>9240</v>
      </c>
      <c r="E47" s="31" t="s">
        <v>24</v>
      </c>
      <c r="F47" s="19" t="s">
        <v>29</v>
      </c>
      <c r="G47" s="19" t="s">
        <v>84</v>
      </c>
      <c r="H47" s="19" t="s">
        <v>27</v>
      </c>
      <c r="I47" s="63">
        <v>44100000</v>
      </c>
      <c r="J47" s="21"/>
      <c r="K47" s="21"/>
      <c r="L47" s="21"/>
    </row>
    <row r="48" spans="2:12" ht="31.5" x14ac:dyDescent="0.25">
      <c r="B48" s="74"/>
      <c r="C48" s="33" t="s">
        <v>89</v>
      </c>
      <c r="D48" s="19" t="s">
        <v>90</v>
      </c>
      <c r="E48" s="31" t="s">
        <v>29</v>
      </c>
      <c r="F48" s="19" t="s">
        <v>24</v>
      </c>
      <c r="G48" s="19" t="s">
        <v>84</v>
      </c>
      <c r="H48" s="19" t="s">
        <v>27</v>
      </c>
      <c r="I48" s="63">
        <v>169200000</v>
      </c>
      <c r="J48" s="21"/>
      <c r="K48" s="21"/>
      <c r="L48" s="21"/>
    </row>
    <row r="49" spans="2:12" ht="31.5" x14ac:dyDescent="0.25">
      <c r="B49" s="74"/>
      <c r="C49" s="33" t="s">
        <v>91</v>
      </c>
      <c r="D49" s="19">
        <v>9240</v>
      </c>
      <c r="E49" s="31" t="s">
        <v>37</v>
      </c>
      <c r="F49" s="19" t="s">
        <v>38</v>
      </c>
      <c r="G49" s="19" t="s">
        <v>32</v>
      </c>
      <c r="H49" s="19" t="s">
        <v>51</v>
      </c>
      <c r="I49" s="63">
        <v>5400000</v>
      </c>
      <c r="J49" s="21"/>
      <c r="K49" s="21"/>
      <c r="L49" s="21"/>
    </row>
    <row r="50" spans="2:12" ht="47.25" x14ac:dyDescent="0.25">
      <c r="B50" s="74"/>
      <c r="C50" s="33" t="s">
        <v>92</v>
      </c>
      <c r="D50" s="19">
        <v>9240</v>
      </c>
      <c r="E50" s="31" t="s">
        <v>37</v>
      </c>
      <c r="F50" s="19" t="s">
        <v>38</v>
      </c>
      <c r="G50" s="19" t="s">
        <v>44</v>
      </c>
      <c r="H50" s="19" t="s">
        <v>33</v>
      </c>
      <c r="I50" s="63">
        <v>5400000</v>
      </c>
      <c r="J50" s="21"/>
      <c r="K50" s="21"/>
      <c r="L50" s="21"/>
    </row>
    <row r="51" spans="2:12" ht="31.5" x14ac:dyDescent="0.25">
      <c r="B51" s="74"/>
      <c r="C51" s="34" t="s">
        <v>93</v>
      </c>
      <c r="D51" s="19">
        <v>9240</v>
      </c>
      <c r="E51" s="31" t="s">
        <v>37</v>
      </c>
      <c r="F51" s="19" t="s">
        <v>38</v>
      </c>
      <c r="G51" s="19" t="s">
        <v>50</v>
      </c>
      <c r="H51" s="19" t="s">
        <v>27</v>
      </c>
      <c r="I51" s="63">
        <v>17500000</v>
      </c>
      <c r="J51" s="21"/>
      <c r="K51" s="21"/>
      <c r="L51" s="21"/>
    </row>
    <row r="52" spans="2:12" ht="31.5" x14ac:dyDescent="0.25">
      <c r="B52" s="74"/>
      <c r="C52" s="34" t="s">
        <v>94</v>
      </c>
      <c r="D52" s="19">
        <v>9240</v>
      </c>
      <c r="E52" s="19" t="s">
        <v>37</v>
      </c>
      <c r="F52" s="19" t="s">
        <v>95</v>
      </c>
      <c r="G52" s="19" t="s">
        <v>84</v>
      </c>
      <c r="H52" s="19" t="s">
        <v>27</v>
      </c>
      <c r="I52" s="63">
        <v>0</v>
      </c>
      <c r="J52" s="21"/>
      <c r="K52" s="21"/>
      <c r="L52" s="21"/>
    </row>
    <row r="53" spans="2:12" ht="31.5" x14ac:dyDescent="0.25">
      <c r="B53" s="27"/>
      <c r="C53" s="18" t="s">
        <v>96</v>
      </c>
      <c r="D53" s="19">
        <v>10550</v>
      </c>
      <c r="E53" s="19" t="s">
        <v>29</v>
      </c>
      <c r="F53" s="19"/>
      <c r="G53" s="19" t="s">
        <v>84</v>
      </c>
      <c r="H53" s="19" t="s">
        <v>27</v>
      </c>
      <c r="I53" s="47">
        <v>648000000</v>
      </c>
      <c r="J53" s="21"/>
      <c r="K53" s="21"/>
      <c r="L53" s="21"/>
    </row>
    <row r="54" spans="2:12" s="43" customFormat="1" ht="15.75" x14ac:dyDescent="0.25">
      <c r="B54" s="53" t="s">
        <v>21</v>
      </c>
      <c r="C54" s="54" t="s">
        <v>97</v>
      </c>
      <c r="D54" s="55"/>
      <c r="E54" s="56"/>
      <c r="F54" s="55"/>
      <c r="G54" s="55"/>
      <c r="H54" s="55"/>
      <c r="I54" s="66">
        <f>SUM(I55:I60)</f>
        <v>75400000</v>
      </c>
      <c r="J54" s="55"/>
      <c r="K54" s="55"/>
      <c r="L54" s="55"/>
    </row>
    <row r="55" spans="2:12" ht="47.25" x14ac:dyDescent="0.25">
      <c r="B55" s="74" t="s">
        <v>70</v>
      </c>
      <c r="C55" s="33" t="s">
        <v>98</v>
      </c>
      <c r="D55" s="19">
        <v>9240</v>
      </c>
      <c r="E55" s="31" t="s">
        <v>37</v>
      </c>
      <c r="F55" s="19" t="s">
        <v>48</v>
      </c>
      <c r="G55" s="19" t="s">
        <v>26</v>
      </c>
      <c r="H55" s="19" t="s">
        <v>42</v>
      </c>
      <c r="I55" s="63">
        <v>0</v>
      </c>
      <c r="J55" s="21"/>
      <c r="K55" s="21"/>
      <c r="L55" s="21"/>
    </row>
    <row r="56" spans="2:12" ht="31.5" x14ac:dyDescent="0.25">
      <c r="B56" s="74"/>
      <c r="C56" s="33" t="s">
        <v>99</v>
      </c>
      <c r="D56" s="19" t="s">
        <v>100</v>
      </c>
      <c r="E56" s="19" t="s">
        <v>24</v>
      </c>
      <c r="F56" s="19" t="s">
        <v>25</v>
      </c>
      <c r="G56" s="19" t="s">
        <v>101</v>
      </c>
      <c r="H56" s="19" t="s">
        <v>42</v>
      </c>
      <c r="I56" s="63">
        <v>38400000</v>
      </c>
      <c r="J56" s="21"/>
      <c r="K56" s="21"/>
      <c r="L56" s="21"/>
    </row>
    <row r="57" spans="2:12" ht="31.5" x14ac:dyDescent="0.25">
      <c r="B57" s="74"/>
      <c r="C57" s="33" t="s">
        <v>102</v>
      </c>
      <c r="D57" s="19" t="s">
        <v>100</v>
      </c>
      <c r="E57" s="19" t="s">
        <v>37</v>
      </c>
      <c r="F57" s="19" t="s">
        <v>38</v>
      </c>
      <c r="G57" s="19" t="s">
        <v>84</v>
      </c>
      <c r="H57" s="19" t="s">
        <v>39</v>
      </c>
      <c r="I57" s="63">
        <v>25000000</v>
      </c>
      <c r="J57" s="21"/>
      <c r="K57" s="21"/>
      <c r="L57" s="21"/>
    </row>
    <row r="58" spans="2:12" ht="15.75" x14ac:dyDescent="0.25">
      <c r="B58" s="74"/>
      <c r="C58" s="33" t="s">
        <v>103</v>
      </c>
      <c r="D58" s="19">
        <v>9240</v>
      </c>
      <c r="E58" s="19" t="s">
        <v>24</v>
      </c>
      <c r="F58" s="19"/>
      <c r="G58" s="19" t="s">
        <v>104</v>
      </c>
      <c r="H58" s="19" t="s">
        <v>27</v>
      </c>
      <c r="I58" s="63">
        <v>0</v>
      </c>
      <c r="J58" s="21"/>
      <c r="K58" s="21"/>
      <c r="L58" s="21"/>
    </row>
    <row r="59" spans="2:12" ht="31.5" x14ac:dyDescent="0.25">
      <c r="B59" s="74"/>
      <c r="C59" s="33" t="s">
        <v>105</v>
      </c>
      <c r="D59" s="19" t="s">
        <v>90</v>
      </c>
      <c r="E59" s="19" t="s">
        <v>106</v>
      </c>
      <c r="F59" s="19" t="s">
        <v>83</v>
      </c>
      <c r="G59" s="19" t="s">
        <v>107</v>
      </c>
      <c r="H59" s="19" t="s">
        <v>27</v>
      </c>
      <c r="I59" s="63">
        <v>0</v>
      </c>
      <c r="J59" s="21"/>
      <c r="K59" s="21"/>
      <c r="L59" s="21"/>
    </row>
    <row r="60" spans="2:12" ht="15.75" x14ac:dyDescent="0.25">
      <c r="B60" s="75"/>
      <c r="C60" s="33" t="s">
        <v>108</v>
      </c>
      <c r="D60" s="19" t="s">
        <v>100</v>
      </c>
      <c r="E60" s="19" t="s">
        <v>37</v>
      </c>
      <c r="F60" s="19" t="s">
        <v>38</v>
      </c>
      <c r="G60" s="19" t="s">
        <v>107</v>
      </c>
      <c r="H60" s="19" t="s">
        <v>27</v>
      </c>
      <c r="I60" s="63">
        <v>12000000</v>
      </c>
      <c r="J60" s="21"/>
      <c r="K60" s="21"/>
      <c r="L60" s="21"/>
    </row>
    <row r="61" spans="2:12" ht="36.75" customHeight="1" x14ac:dyDescent="0.25">
      <c r="B61" s="58"/>
      <c r="C61" s="69" t="s">
        <v>109</v>
      </c>
      <c r="D61" s="58"/>
      <c r="E61" s="58"/>
      <c r="F61" s="58"/>
      <c r="G61" s="58"/>
      <c r="H61" s="58"/>
      <c r="I61" s="70">
        <f>I62+I71+I76</f>
        <v>3287294676</v>
      </c>
      <c r="J61" s="58"/>
      <c r="K61" s="58"/>
      <c r="L61" s="58"/>
    </row>
    <row r="62" spans="2:12" s="43" customFormat="1" ht="15.75" x14ac:dyDescent="0.25">
      <c r="B62" s="51" t="s">
        <v>21</v>
      </c>
      <c r="C62" s="51" t="s">
        <v>110</v>
      </c>
      <c r="D62" s="52"/>
      <c r="E62" s="41"/>
      <c r="F62" s="41"/>
      <c r="G62" s="41"/>
      <c r="H62" s="41"/>
      <c r="I62" s="62">
        <f>SUM(I63:I70)</f>
        <v>326000000</v>
      </c>
      <c r="J62" s="41"/>
      <c r="K62" s="41"/>
      <c r="L62" s="41"/>
    </row>
    <row r="63" spans="2:12" ht="31.5" x14ac:dyDescent="0.25">
      <c r="B63" s="27"/>
      <c r="C63" s="30" t="s">
        <v>111</v>
      </c>
      <c r="D63" s="19" t="s">
        <v>90</v>
      </c>
      <c r="E63" s="19" t="s">
        <v>29</v>
      </c>
      <c r="F63" s="19" t="s">
        <v>74</v>
      </c>
      <c r="G63" s="19" t="s">
        <v>50</v>
      </c>
      <c r="H63" s="19" t="s">
        <v>27</v>
      </c>
      <c r="I63" s="63">
        <v>0</v>
      </c>
      <c r="J63" s="21"/>
      <c r="K63" s="21"/>
      <c r="L63" s="21"/>
    </row>
    <row r="64" spans="2:12" ht="31.5" x14ac:dyDescent="0.25">
      <c r="B64" s="27"/>
      <c r="C64" s="34" t="s">
        <v>112</v>
      </c>
      <c r="D64" s="19">
        <v>10550</v>
      </c>
      <c r="E64" s="28" t="s">
        <v>29</v>
      </c>
      <c r="F64" s="28" t="s">
        <v>37</v>
      </c>
      <c r="G64" s="28" t="s">
        <v>26</v>
      </c>
      <c r="H64" s="28" t="s">
        <v>33</v>
      </c>
      <c r="I64" s="63">
        <v>143000000</v>
      </c>
      <c r="J64" s="21"/>
      <c r="K64" s="21"/>
      <c r="L64" s="21"/>
    </row>
    <row r="65" spans="2:12" ht="31.5" x14ac:dyDescent="0.25">
      <c r="B65" s="27"/>
      <c r="C65" s="33" t="s">
        <v>113</v>
      </c>
      <c r="D65" s="19" t="s">
        <v>100</v>
      </c>
      <c r="E65" s="28" t="s">
        <v>29</v>
      </c>
      <c r="F65" s="28"/>
      <c r="G65" s="28" t="s">
        <v>26</v>
      </c>
      <c r="H65" s="28" t="s">
        <v>27</v>
      </c>
      <c r="I65" s="63">
        <v>0</v>
      </c>
      <c r="J65" s="21"/>
      <c r="K65" s="21"/>
      <c r="L65" s="21"/>
    </row>
    <row r="66" spans="2:12" ht="31.5" x14ac:dyDescent="0.25">
      <c r="B66" s="27"/>
      <c r="C66" s="33" t="s">
        <v>114</v>
      </c>
      <c r="D66" s="19">
        <v>9240</v>
      </c>
      <c r="E66" s="28" t="s">
        <v>37</v>
      </c>
      <c r="F66" s="28" t="s">
        <v>115</v>
      </c>
      <c r="G66" s="28" t="s">
        <v>26</v>
      </c>
      <c r="H66" s="28" t="s">
        <v>61</v>
      </c>
      <c r="I66" s="63">
        <v>0</v>
      </c>
      <c r="J66" s="21"/>
      <c r="K66" s="21"/>
      <c r="L66" s="21"/>
    </row>
    <row r="67" spans="2:12" ht="31.5" x14ac:dyDescent="0.25">
      <c r="B67" s="27"/>
      <c r="C67" s="34" t="s">
        <v>116</v>
      </c>
      <c r="D67" s="19">
        <v>9240</v>
      </c>
      <c r="E67" s="28" t="s">
        <v>24</v>
      </c>
      <c r="F67" s="28" t="s">
        <v>29</v>
      </c>
      <c r="G67" s="28" t="s">
        <v>44</v>
      </c>
      <c r="H67" s="28" t="s">
        <v>33</v>
      </c>
      <c r="I67" s="63">
        <v>90000000</v>
      </c>
      <c r="J67" s="21"/>
      <c r="K67" s="21"/>
      <c r="L67" s="21"/>
    </row>
    <row r="68" spans="2:12" ht="47.25" x14ac:dyDescent="0.25">
      <c r="B68" s="27"/>
      <c r="C68" s="34" t="s">
        <v>117</v>
      </c>
      <c r="D68" s="19">
        <v>9240</v>
      </c>
      <c r="E68" s="28" t="s">
        <v>24</v>
      </c>
      <c r="F68" s="28" t="s">
        <v>29</v>
      </c>
      <c r="G68" s="28" t="s">
        <v>51</v>
      </c>
      <c r="H68" s="28" t="s">
        <v>27</v>
      </c>
      <c r="I68" s="63">
        <v>23000000</v>
      </c>
      <c r="J68" s="21"/>
      <c r="K68" s="21"/>
      <c r="L68" s="21"/>
    </row>
    <row r="69" spans="2:12" ht="31.5" x14ac:dyDescent="0.25">
      <c r="B69" s="27"/>
      <c r="C69" s="34" t="s">
        <v>118</v>
      </c>
      <c r="D69" s="19">
        <v>9240</v>
      </c>
      <c r="E69" s="19" t="s">
        <v>106</v>
      </c>
      <c r="F69" s="19" t="s">
        <v>38</v>
      </c>
      <c r="G69" s="19" t="s">
        <v>44</v>
      </c>
      <c r="H69" s="19" t="s">
        <v>27</v>
      </c>
      <c r="I69" s="63">
        <v>0</v>
      </c>
      <c r="J69" s="21"/>
      <c r="K69" s="21"/>
      <c r="L69" s="21"/>
    </row>
    <row r="70" spans="2:12" ht="15.75" x14ac:dyDescent="0.25">
      <c r="B70" s="27"/>
      <c r="C70" s="34" t="s">
        <v>119</v>
      </c>
      <c r="D70" s="19">
        <v>9240</v>
      </c>
      <c r="E70" s="19" t="s">
        <v>24</v>
      </c>
      <c r="F70" s="19" t="s">
        <v>25</v>
      </c>
      <c r="G70" s="19" t="s">
        <v>32</v>
      </c>
      <c r="H70" s="19" t="s">
        <v>42</v>
      </c>
      <c r="I70" s="63">
        <v>70000000</v>
      </c>
      <c r="J70" s="21"/>
      <c r="K70" s="21"/>
      <c r="L70" s="21"/>
    </row>
    <row r="71" spans="2:12" s="43" customFormat="1" ht="31.5" x14ac:dyDescent="0.25">
      <c r="B71" s="39" t="s">
        <v>21</v>
      </c>
      <c r="C71" s="40" t="s">
        <v>120</v>
      </c>
      <c r="D71" s="41"/>
      <c r="E71" s="41"/>
      <c r="F71" s="41"/>
      <c r="G71" s="41"/>
      <c r="H71" s="41"/>
      <c r="I71" s="62">
        <f>SUM(I72:I75)</f>
        <v>206400000</v>
      </c>
      <c r="J71" s="41"/>
      <c r="K71" s="41"/>
      <c r="L71" s="41"/>
    </row>
    <row r="72" spans="2:12" ht="31.5" x14ac:dyDescent="0.25">
      <c r="B72" s="82" t="s">
        <v>70</v>
      </c>
      <c r="C72" s="34" t="s">
        <v>121</v>
      </c>
      <c r="D72" s="19">
        <v>10550</v>
      </c>
      <c r="E72" s="19" t="s">
        <v>29</v>
      </c>
      <c r="F72" s="19" t="s">
        <v>122</v>
      </c>
      <c r="G72" s="19" t="s">
        <v>26</v>
      </c>
      <c r="H72" s="19" t="s">
        <v>33</v>
      </c>
      <c r="I72" s="63">
        <v>57600000</v>
      </c>
      <c r="J72" s="21"/>
      <c r="K72" s="21"/>
      <c r="L72" s="21"/>
    </row>
    <row r="73" spans="2:12" ht="15.75" x14ac:dyDescent="0.25">
      <c r="B73" s="74"/>
      <c r="C73" s="34" t="s">
        <v>123</v>
      </c>
      <c r="D73" s="19" t="s">
        <v>100</v>
      </c>
      <c r="E73" s="19" t="s">
        <v>37</v>
      </c>
      <c r="F73" s="19" t="s">
        <v>124</v>
      </c>
      <c r="G73" s="19" t="s">
        <v>26</v>
      </c>
      <c r="H73" s="19" t="s">
        <v>33</v>
      </c>
      <c r="I73" s="63">
        <v>10800000</v>
      </c>
      <c r="J73" s="21"/>
      <c r="K73" s="21"/>
      <c r="L73" s="21"/>
    </row>
    <row r="74" spans="2:12" ht="15.75" x14ac:dyDescent="0.25">
      <c r="B74" s="74"/>
      <c r="C74" s="34" t="s">
        <v>125</v>
      </c>
      <c r="D74" s="19">
        <v>9240</v>
      </c>
      <c r="E74" s="19" t="s">
        <v>24</v>
      </c>
      <c r="F74" s="19" t="s">
        <v>126</v>
      </c>
      <c r="G74" s="19" t="s">
        <v>127</v>
      </c>
      <c r="H74" s="19" t="s">
        <v>27</v>
      </c>
      <c r="I74" s="63">
        <v>126000000</v>
      </c>
      <c r="J74" s="21"/>
      <c r="K74" s="21"/>
      <c r="L74" s="21"/>
    </row>
    <row r="75" spans="2:12" ht="31.5" x14ac:dyDescent="0.25">
      <c r="B75" s="75"/>
      <c r="C75" s="36" t="s">
        <v>128</v>
      </c>
      <c r="D75" s="19">
        <v>10550</v>
      </c>
      <c r="E75" s="19" t="s">
        <v>29</v>
      </c>
      <c r="F75" s="19" t="s">
        <v>122</v>
      </c>
      <c r="G75" s="19" t="s">
        <v>26</v>
      </c>
      <c r="H75" s="19" t="s">
        <v>27</v>
      </c>
      <c r="I75" s="63">
        <v>12000000</v>
      </c>
      <c r="J75" s="21"/>
      <c r="K75" s="21"/>
      <c r="L75" s="21"/>
    </row>
    <row r="76" spans="2:12" s="43" customFormat="1" ht="31.5" x14ac:dyDescent="0.25">
      <c r="B76" s="39" t="s">
        <v>21</v>
      </c>
      <c r="C76" s="40" t="s">
        <v>129</v>
      </c>
      <c r="D76" s="41"/>
      <c r="E76" s="41"/>
      <c r="F76" s="41"/>
      <c r="G76" s="41"/>
      <c r="H76" s="41"/>
      <c r="I76" s="62">
        <f>SUM(I77:I83)</f>
        <v>2754894676</v>
      </c>
      <c r="J76" s="41"/>
      <c r="K76" s="41"/>
      <c r="L76" s="41"/>
    </row>
    <row r="77" spans="2:12" ht="51" customHeight="1" x14ac:dyDescent="0.25">
      <c r="B77" s="77" t="s">
        <v>70</v>
      </c>
      <c r="C77" s="25" t="s">
        <v>130</v>
      </c>
      <c r="D77" s="19">
        <v>10550</v>
      </c>
      <c r="E77" s="19" t="s">
        <v>29</v>
      </c>
      <c r="F77" s="19" t="s">
        <v>131</v>
      </c>
      <c r="G77" s="19" t="s">
        <v>127</v>
      </c>
      <c r="H77" s="19" t="s">
        <v>27</v>
      </c>
      <c r="I77" s="63">
        <v>1618152465</v>
      </c>
      <c r="J77" s="21"/>
      <c r="K77" s="21"/>
      <c r="L77" s="21"/>
    </row>
    <row r="78" spans="2:12" ht="32.1" customHeight="1" x14ac:dyDescent="0.25">
      <c r="B78" s="78"/>
      <c r="C78" s="26" t="s">
        <v>132</v>
      </c>
      <c r="D78" s="19">
        <v>10550</v>
      </c>
      <c r="E78" s="19" t="s">
        <v>29</v>
      </c>
      <c r="F78" s="19"/>
      <c r="G78" s="19" t="s">
        <v>127</v>
      </c>
      <c r="H78" s="19" t="s">
        <v>27</v>
      </c>
      <c r="I78" s="63">
        <v>14000000</v>
      </c>
      <c r="J78" s="21"/>
      <c r="K78" s="21"/>
      <c r="L78" s="21"/>
    </row>
    <row r="79" spans="2:12" ht="15.75" x14ac:dyDescent="0.25">
      <c r="B79" s="78"/>
      <c r="C79" s="26" t="s">
        <v>133</v>
      </c>
      <c r="D79" s="19">
        <v>10550</v>
      </c>
      <c r="E79" s="19" t="s">
        <v>29</v>
      </c>
      <c r="F79" s="19"/>
      <c r="G79" s="19" t="s">
        <v>84</v>
      </c>
      <c r="H79" s="19" t="s">
        <v>33</v>
      </c>
      <c r="I79" s="63">
        <v>0</v>
      </c>
      <c r="J79" s="21"/>
      <c r="K79" s="21"/>
      <c r="L79" s="21"/>
    </row>
    <row r="80" spans="2:12" ht="33.75" customHeight="1" x14ac:dyDescent="0.25">
      <c r="B80" s="78"/>
      <c r="C80" s="26" t="s">
        <v>134</v>
      </c>
      <c r="D80" s="19">
        <v>10550</v>
      </c>
      <c r="E80" s="19" t="s">
        <v>29</v>
      </c>
      <c r="F80" s="19" t="s">
        <v>135</v>
      </c>
      <c r="G80" s="19" t="s">
        <v>127</v>
      </c>
      <c r="H80" s="19" t="s">
        <v>27</v>
      </c>
      <c r="I80" s="63">
        <v>0</v>
      </c>
      <c r="J80" s="21"/>
      <c r="K80" s="21"/>
      <c r="L80" s="21"/>
    </row>
    <row r="81" spans="2:12" ht="31.5" x14ac:dyDescent="0.25">
      <c r="B81" s="78"/>
      <c r="C81" s="26" t="s">
        <v>136</v>
      </c>
      <c r="D81" s="19">
        <v>10550</v>
      </c>
      <c r="E81" s="19" t="s">
        <v>29</v>
      </c>
      <c r="F81" s="19"/>
      <c r="G81" s="19" t="s">
        <v>127</v>
      </c>
      <c r="H81" s="19" t="s">
        <v>27</v>
      </c>
      <c r="I81" s="63">
        <v>6300000</v>
      </c>
      <c r="J81" s="21"/>
      <c r="K81" s="21"/>
      <c r="L81" s="21"/>
    </row>
    <row r="82" spans="2:12" ht="31.5" x14ac:dyDescent="0.25">
      <c r="B82" s="78"/>
      <c r="C82" s="26" t="s">
        <v>137</v>
      </c>
      <c r="D82" s="19">
        <v>10550</v>
      </c>
      <c r="E82" s="19"/>
      <c r="F82" s="19"/>
      <c r="G82" s="19" t="s">
        <v>127</v>
      </c>
      <c r="H82" s="19" t="s">
        <v>27</v>
      </c>
      <c r="I82" s="63">
        <v>2700000</v>
      </c>
      <c r="J82" s="21"/>
      <c r="K82" s="21"/>
      <c r="L82" s="21"/>
    </row>
    <row r="83" spans="2:12" ht="45" customHeight="1" x14ac:dyDescent="0.25">
      <c r="B83" s="78"/>
      <c r="C83" s="26" t="s">
        <v>138</v>
      </c>
      <c r="D83" s="19">
        <v>10550</v>
      </c>
      <c r="E83" s="19"/>
      <c r="F83" s="19"/>
      <c r="G83" s="19" t="s">
        <v>127</v>
      </c>
      <c r="H83" s="19" t="s">
        <v>27</v>
      </c>
      <c r="I83" s="63">
        <v>1113742211</v>
      </c>
      <c r="J83" s="21"/>
      <c r="K83" s="21"/>
      <c r="L83" s="21"/>
    </row>
  </sheetData>
  <mergeCells count="19">
    <mergeCell ref="B2:L2"/>
    <mergeCell ref="B3:L3"/>
    <mergeCell ref="B4:L4"/>
    <mergeCell ref="B5:L5"/>
    <mergeCell ref="B6:L6"/>
    <mergeCell ref="B55:B60"/>
    <mergeCell ref="D7:D8"/>
    <mergeCell ref="E7:F8"/>
    <mergeCell ref="B77:B83"/>
    <mergeCell ref="J7:K7"/>
    <mergeCell ref="G7:H7"/>
    <mergeCell ref="I7:I8"/>
    <mergeCell ref="B26:B34"/>
    <mergeCell ref="B36:B41"/>
    <mergeCell ref="B7:B8"/>
    <mergeCell ref="C7:C8"/>
    <mergeCell ref="B44:B52"/>
    <mergeCell ref="B72:B75"/>
    <mergeCell ref="B11:B24"/>
  </mergeCells>
  <phoneticPr fontId="3" type="noConversion"/>
  <pageMargins left="0.25" right="0.25" top="0.75" bottom="0.75" header="0.3" footer="0.3"/>
  <pageSetup scale="3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topLeftCell="A67" zoomScaleNormal="160" workbookViewId="0">
      <selection activeCell="H30" sqref="H30"/>
    </sheetView>
  </sheetViews>
  <sheetFormatPr defaultColWidth="11.42578125" defaultRowHeight="15" x14ac:dyDescent="0.25"/>
  <cols>
    <col min="2" max="2" width="14" customWidth="1"/>
    <col min="3" max="3" width="70.28515625" customWidth="1"/>
    <col min="4" max="4" width="18.28515625" bestFit="1" customWidth="1"/>
    <col min="5" max="5" width="11.42578125" customWidth="1"/>
    <col min="6" max="6" width="12.28515625" customWidth="1"/>
    <col min="7" max="7" width="12.42578125" bestFit="1" customWidth="1"/>
    <col min="8" max="8" width="17.42578125" bestFit="1" customWidth="1"/>
    <col min="9" max="9" width="22.85546875" style="49" customWidth="1"/>
    <col min="10" max="10" width="12.85546875" bestFit="1" customWidth="1"/>
    <col min="11" max="11" width="15" bestFit="1" customWidth="1"/>
    <col min="12" max="12" width="16.42578125" customWidth="1"/>
  </cols>
  <sheetData>
    <row r="1" spans="1:14" s="6" customFormat="1" ht="18.75" x14ac:dyDescent="0.25">
      <c r="B1" s="85" t="s">
        <v>0</v>
      </c>
      <c r="C1" s="85"/>
      <c r="D1" s="85"/>
      <c r="E1" s="85"/>
      <c r="F1" s="85"/>
      <c r="G1" s="85"/>
      <c r="H1" s="85"/>
      <c r="I1" s="85"/>
      <c r="J1" s="85"/>
      <c r="K1" s="85"/>
      <c r="L1" s="85"/>
    </row>
    <row r="2" spans="1:14" s="6" customFormat="1" ht="18.75" x14ac:dyDescent="0.25">
      <c r="B2" s="85" t="s">
        <v>139</v>
      </c>
      <c r="C2" s="85"/>
      <c r="D2" s="85"/>
      <c r="E2" s="85"/>
      <c r="F2" s="85"/>
      <c r="G2" s="85"/>
      <c r="H2" s="85"/>
      <c r="I2" s="85"/>
      <c r="J2" s="85"/>
      <c r="K2" s="85"/>
      <c r="L2" s="85"/>
    </row>
    <row r="3" spans="1:14" s="6" customFormat="1" ht="15.75" x14ac:dyDescent="0.25">
      <c r="B3" s="86" t="s">
        <v>2</v>
      </c>
      <c r="C3" s="86"/>
      <c r="D3" s="86"/>
      <c r="E3" s="86"/>
      <c r="F3" s="86"/>
      <c r="G3" s="86"/>
      <c r="H3" s="86"/>
      <c r="I3" s="86"/>
      <c r="J3" s="86"/>
      <c r="K3" s="86"/>
      <c r="L3" s="86"/>
    </row>
    <row r="4" spans="1:14" s="6" customFormat="1" ht="18.75" x14ac:dyDescent="0.25">
      <c r="B4" s="87" t="s">
        <v>140</v>
      </c>
      <c r="C4" s="87"/>
      <c r="D4" s="87"/>
      <c r="E4" s="87"/>
      <c r="F4" s="87"/>
      <c r="G4" s="87"/>
      <c r="H4" s="87"/>
      <c r="I4" s="87"/>
      <c r="J4" s="87"/>
      <c r="K4" s="87"/>
      <c r="L4" s="87"/>
    </row>
    <row r="5" spans="1:14" s="6" customFormat="1" ht="15.75" x14ac:dyDescent="0.25">
      <c r="B5" s="88" t="s">
        <v>4</v>
      </c>
      <c r="C5" s="88"/>
      <c r="D5" s="88"/>
      <c r="E5" s="88"/>
      <c r="F5" s="88"/>
      <c r="G5" s="88"/>
      <c r="H5" s="88"/>
      <c r="I5" s="88"/>
      <c r="J5" s="88"/>
      <c r="K5" s="88"/>
      <c r="L5" s="88"/>
    </row>
    <row r="6" spans="1:14" s="6" customFormat="1" ht="78.75" x14ac:dyDescent="0.25">
      <c r="B6" s="83" t="s">
        <v>5</v>
      </c>
      <c r="C6" s="76"/>
      <c r="D6" s="1" t="s">
        <v>6</v>
      </c>
      <c r="E6" s="76" t="s">
        <v>7</v>
      </c>
      <c r="F6" s="76"/>
      <c r="G6" s="76" t="s">
        <v>8</v>
      </c>
      <c r="H6" s="76"/>
      <c r="I6" s="92" t="s">
        <v>141</v>
      </c>
      <c r="J6" s="79" t="s">
        <v>10</v>
      </c>
      <c r="K6" s="80"/>
      <c r="L6" s="1" t="s">
        <v>11</v>
      </c>
    </row>
    <row r="7" spans="1:14" s="6" customFormat="1" ht="51" customHeight="1" x14ac:dyDescent="0.25">
      <c r="B7" s="83"/>
      <c r="C7" s="76"/>
      <c r="D7" s="1"/>
      <c r="E7" s="76"/>
      <c r="F7" s="76"/>
      <c r="G7" s="1" t="s">
        <v>12</v>
      </c>
      <c r="H7" s="2" t="s">
        <v>13</v>
      </c>
      <c r="I7" s="92"/>
      <c r="J7" s="1" t="s">
        <v>14</v>
      </c>
      <c r="K7" s="1" t="s">
        <v>15</v>
      </c>
      <c r="L7" s="1"/>
    </row>
    <row r="8" spans="1:14" s="6" customFormat="1" ht="47.25" x14ac:dyDescent="0.25">
      <c r="B8" s="10" t="s">
        <v>16</v>
      </c>
      <c r="C8" s="11" t="s">
        <v>142</v>
      </c>
      <c r="D8" s="15" t="s">
        <v>18</v>
      </c>
      <c r="E8" s="23" t="s">
        <v>19</v>
      </c>
      <c r="F8" s="12" t="s">
        <v>20</v>
      </c>
      <c r="G8" s="10"/>
      <c r="H8" s="14"/>
      <c r="I8" s="45">
        <f>I9+I26+I38+I47</f>
        <v>27316046419</v>
      </c>
      <c r="J8" s="10"/>
      <c r="K8" s="10"/>
      <c r="L8" s="10"/>
    </row>
    <row r="9" spans="1:14" s="5" customFormat="1" ht="31.5" x14ac:dyDescent="0.25">
      <c r="B9" s="39" t="s">
        <v>21</v>
      </c>
      <c r="C9" s="40" t="s">
        <v>143</v>
      </c>
      <c r="D9" s="17"/>
      <c r="E9" s="17"/>
      <c r="F9" s="17"/>
      <c r="G9" s="17"/>
      <c r="H9" s="17"/>
      <c r="I9" s="46">
        <f>SUM(I10:I25)</f>
        <v>13658290419</v>
      </c>
      <c r="J9" s="17"/>
      <c r="K9" s="17"/>
      <c r="L9" s="17"/>
    </row>
    <row r="10" spans="1:14" s="6" customFormat="1" ht="38.25" customHeight="1" x14ac:dyDescent="0.25">
      <c r="B10" s="82" t="s">
        <v>144</v>
      </c>
      <c r="C10" s="22" t="s">
        <v>145</v>
      </c>
      <c r="D10" s="19">
        <v>10550</v>
      </c>
      <c r="E10" s="19" t="s">
        <v>29</v>
      </c>
      <c r="F10" s="19" t="s">
        <v>37</v>
      </c>
      <c r="G10" s="19" t="s">
        <v>26</v>
      </c>
      <c r="H10" s="19" t="s">
        <v>42</v>
      </c>
      <c r="I10" s="47">
        <v>3600000</v>
      </c>
      <c r="J10" s="21"/>
      <c r="K10" s="21"/>
      <c r="L10" s="21"/>
      <c r="N10" s="16"/>
    </row>
    <row r="11" spans="1:14" s="6" customFormat="1" ht="47.25" customHeight="1" x14ac:dyDescent="0.25">
      <c r="B11" s="82"/>
      <c r="C11" s="22" t="s">
        <v>146</v>
      </c>
      <c r="D11" s="19">
        <v>10550</v>
      </c>
      <c r="E11" s="19" t="s">
        <v>29</v>
      </c>
      <c r="F11" s="19" t="s">
        <v>24</v>
      </c>
      <c r="G11" s="19" t="s">
        <v>26</v>
      </c>
      <c r="H11" s="19" t="s">
        <v>147</v>
      </c>
      <c r="I11" s="47">
        <v>2400000</v>
      </c>
      <c r="J11" s="21"/>
      <c r="K11" s="21"/>
      <c r="L11" s="21"/>
      <c r="N11" s="16"/>
    </row>
    <row r="12" spans="1:14" s="6" customFormat="1" ht="40.5" customHeight="1" x14ac:dyDescent="0.25">
      <c r="B12" s="82"/>
      <c r="C12" s="22" t="s">
        <v>148</v>
      </c>
      <c r="D12" s="19">
        <v>10550</v>
      </c>
      <c r="E12" s="19" t="s">
        <v>37</v>
      </c>
      <c r="F12" s="19" t="s">
        <v>29</v>
      </c>
      <c r="G12" s="19" t="s">
        <v>32</v>
      </c>
      <c r="H12" s="19" t="s">
        <v>42</v>
      </c>
      <c r="I12" s="47">
        <v>3600000</v>
      </c>
      <c r="J12" s="21"/>
      <c r="K12" s="21"/>
      <c r="L12" s="21"/>
    </row>
    <row r="13" spans="1:14" s="6" customFormat="1" ht="42" customHeight="1" x14ac:dyDescent="0.25">
      <c r="B13" s="82"/>
      <c r="C13" s="22" t="s">
        <v>149</v>
      </c>
      <c r="D13" s="19">
        <v>10550</v>
      </c>
      <c r="E13" s="19" t="s">
        <v>37</v>
      </c>
      <c r="F13" s="19" t="s">
        <v>29</v>
      </c>
      <c r="G13" s="19" t="s">
        <v>26</v>
      </c>
      <c r="H13" s="19" t="s">
        <v>84</v>
      </c>
      <c r="I13" s="47">
        <v>0</v>
      </c>
      <c r="J13" s="21"/>
      <c r="K13" s="21"/>
      <c r="L13" s="21"/>
    </row>
    <row r="14" spans="1:14" s="6" customFormat="1" ht="62.25" customHeight="1" x14ac:dyDescent="0.25">
      <c r="B14" s="82"/>
      <c r="C14" s="22" t="s">
        <v>150</v>
      </c>
      <c r="D14" s="19">
        <v>10550</v>
      </c>
      <c r="E14" s="19" t="s">
        <v>29</v>
      </c>
      <c r="F14" s="19" t="s">
        <v>151</v>
      </c>
      <c r="G14" s="19" t="s">
        <v>26</v>
      </c>
      <c r="H14" s="19" t="s">
        <v>42</v>
      </c>
      <c r="I14" s="47">
        <v>0</v>
      </c>
      <c r="J14" s="21"/>
      <c r="K14" s="21"/>
      <c r="L14" s="21"/>
    </row>
    <row r="15" spans="1:14" s="6" customFormat="1" ht="37.5" customHeight="1" x14ac:dyDescent="0.25">
      <c r="B15" s="82"/>
      <c r="C15" s="18" t="s">
        <v>152</v>
      </c>
      <c r="D15" s="19">
        <v>10550</v>
      </c>
      <c r="E15" s="19" t="s">
        <v>29</v>
      </c>
      <c r="F15" s="19"/>
      <c r="G15" s="19" t="s">
        <v>26</v>
      </c>
      <c r="H15" s="19" t="s">
        <v>42</v>
      </c>
      <c r="I15" s="47">
        <v>404538116</v>
      </c>
      <c r="J15" s="21"/>
      <c r="K15" s="21"/>
      <c r="L15" s="21"/>
    </row>
    <row r="16" spans="1:14" s="6" customFormat="1" ht="54.75" customHeight="1" x14ac:dyDescent="0.25">
      <c r="A16" s="6" t="s">
        <v>153</v>
      </c>
      <c r="B16" s="82"/>
      <c r="C16" s="18" t="s">
        <v>154</v>
      </c>
      <c r="D16" s="19">
        <v>10550</v>
      </c>
      <c r="E16" s="19" t="s">
        <v>37</v>
      </c>
      <c r="F16" s="19"/>
      <c r="G16" s="19" t="s">
        <v>26</v>
      </c>
      <c r="H16" s="19" t="s">
        <v>42</v>
      </c>
      <c r="I16" s="47">
        <v>120000000</v>
      </c>
      <c r="J16" s="21"/>
      <c r="K16" s="21"/>
      <c r="L16" s="21"/>
    </row>
    <row r="17" spans="2:14" s="6" customFormat="1" ht="47.25" x14ac:dyDescent="0.25">
      <c r="B17" s="82"/>
      <c r="C17" s="22" t="s">
        <v>155</v>
      </c>
      <c r="D17" s="19">
        <v>10550</v>
      </c>
      <c r="E17" s="19" t="s">
        <v>29</v>
      </c>
      <c r="F17" s="19"/>
      <c r="G17" s="19" t="s">
        <v>44</v>
      </c>
      <c r="H17" s="19" t="s">
        <v>27</v>
      </c>
      <c r="I17" s="47">
        <v>1618152465</v>
      </c>
      <c r="J17" s="21"/>
      <c r="K17" s="21"/>
      <c r="L17" s="21"/>
    </row>
    <row r="18" spans="2:14" s="6" customFormat="1" ht="31.5" x14ac:dyDescent="0.25">
      <c r="B18" s="82"/>
      <c r="C18" s="24" t="s">
        <v>156</v>
      </c>
      <c r="D18" s="19">
        <v>10550</v>
      </c>
      <c r="E18" s="19" t="s">
        <v>29</v>
      </c>
      <c r="F18" s="19"/>
      <c r="G18" s="19" t="s">
        <v>84</v>
      </c>
      <c r="H18" s="19" t="s">
        <v>39</v>
      </c>
      <c r="I18" s="47">
        <v>0</v>
      </c>
      <c r="J18" s="21"/>
      <c r="K18" s="21"/>
      <c r="L18" s="21"/>
    </row>
    <row r="19" spans="2:14" s="6" customFormat="1" ht="31.5" x14ac:dyDescent="0.25">
      <c r="B19" s="82"/>
      <c r="C19" s="37" t="s">
        <v>157</v>
      </c>
      <c r="D19" s="19">
        <v>10550</v>
      </c>
      <c r="E19" s="19" t="s">
        <v>29</v>
      </c>
      <c r="F19" s="19"/>
      <c r="G19" s="19" t="s">
        <v>84</v>
      </c>
      <c r="H19" s="19" t="s">
        <v>27</v>
      </c>
      <c r="I19" s="47">
        <v>600000000</v>
      </c>
      <c r="J19" s="21"/>
      <c r="K19" s="21"/>
      <c r="L19" s="21"/>
    </row>
    <row r="20" spans="2:14" s="6" customFormat="1" ht="31.5" x14ac:dyDescent="0.25">
      <c r="B20" s="82"/>
      <c r="C20" s="18" t="s">
        <v>158</v>
      </c>
      <c r="D20" s="19">
        <v>10550</v>
      </c>
      <c r="E20" s="19" t="s">
        <v>37</v>
      </c>
      <c r="F20" s="19"/>
      <c r="G20" s="19" t="s">
        <v>44</v>
      </c>
      <c r="H20" s="19" t="s">
        <v>27</v>
      </c>
      <c r="I20" s="47">
        <v>7200000</v>
      </c>
      <c r="J20" s="21"/>
      <c r="K20" s="21"/>
      <c r="L20" s="21"/>
    </row>
    <row r="21" spans="2:14" s="6" customFormat="1" ht="31.5" x14ac:dyDescent="0.25">
      <c r="B21" s="82"/>
      <c r="C21" s="18" t="s">
        <v>159</v>
      </c>
      <c r="D21" s="19">
        <v>10550</v>
      </c>
      <c r="E21" s="19" t="s">
        <v>29</v>
      </c>
      <c r="F21" s="19"/>
      <c r="G21" s="19" t="s">
        <v>44</v>
      </c>
      <c r="H21" s="19" t="s">
        <v>27</v>
      </c>
      <c r="I21" s="47">
        <v>0</v>
      </c>
      <c r="J21" s="21"/>
      <c r="K21" s="21"/>
      <c r="L21" s="21"/>
    </row>
    <row r="22" spans="2:14" s="6" customFormat="1" ht="31.5" x14ac:dyDescent="0.25">
      <c r="B22" s="82"/>
      <c r="C22" s="18" t="s">
        <v>160</v>
      </c>
      <c r="D22" s="19">
        <v>10550</v>
      </c>
      <c r="E22" s="19" t="s">
        <v>37</v>
      </c>
      <c r="F22" s="19"/>
      <c r="G22" s="19" t="s">
        <v>26</v>
      </c>
      <c r="H22" s="19" t="s">
        <v>27</v>
      </c>
      <c r="I22" s="47">
        <v>10878999838</v>
      </c>
      <c r="J22" s="21"/>
      <c r="K22" s="21"/>
      <c r="L22" s="21"/>
    </row>
    <row r="23" spans="2:14" s="6" customFormat="1" ht="31.5" x14ac:dyDescent="0.25">
      <c r="B23" s="82"/>
      <c r="C23" s="18" t="s">
        <v>161</v>
      </c>
      <c r="D23" s="19">
        <v>10550</v>
      </c>
      <c r="E23" s="19" t="s">
        <v>29</v>
      </c>
      <c r="F23" s="19"/>
      <c r="G23" s="19" t="s">
        <v>26</v>
      </c>
      <c r="H23" s="19" t="s">
        <v>162</v>
      </c>
      <c r="I23" s="47">
        <v>0</v>
      </c>
      <c r="J23" s="21"/>
      <c r="K23" s="21"/>
      <c r="L23" s="21"/>
    </row>
    <row r="24" spans="2:14" s="6" customFormat="1" ht="31.5" x14ac:dyDescent="0.25">
      <c r="B24" s="82"/>
      <c r="C24" s="18" t="s">
        <v>163</v>
      </c>
      <c r="D24" s="19">
        <v>10550</v>
      </c>
      <c r="E24" s="19" t="s">
        <v>29</v>
      </c>
      <c r="F24" s="19"/>
      <c r="G24" s="19" t="s">
        <v>26</v>
      </c>
      <c r="H24" s="19" t="s">
        <v>27</v>
      </c>
      <c r="I24" s="47">
        <v>19800000</v>
      </c>
      <c r="J24" s="21"/>
      <c r="K24" s="21"/>
      <c r="L24" s="21"/>
    </row>
    <row r="25" spans="2:14" s="6" customFormat="1" ht="63" x14ac:dyDescent="0.25">
      <c r="B25" s="82"/>
      <c r="C25" s="18" t="s">
        <v>164</v>
      </c>
      <c r="D25" s="19">
        <v>10550</v>
      </c>
      <c r="E25" s="19" t="s">
        <v>37</v>
      </c>
      <c r="F25" s="19"/>
      <c r="G25" s="19" t="s">
        <v>26</v>
      </c>
      <c r="H25" s="19" t="s">
        <v>27</v>
      </c>
      <c r="I25" s="47">
        <v>0</v>
      </c>
      <c r="J25" s="21"/>
      <c r="K25" s="21"/>
      <c r="L25" s="21"/>
    </row>
    <row r="26" spans="2:14" s="6" customFormat="1" ht="47.25" x14ac:dyDescent="0.25">
      <c r="B26" s="39" t="s">
        <v>21</v>
      </c>
      <c r="C26" s="40" t="s">
        <v>165</v>
      </c>
      <c r="D26" s="41"/>
      <c r="E26" s="41"/>
      <c r="F26" s="41"/>
      <c r="G26" s="41"/>
      <c r="H26" s="41"/>
      <c r="I26" s="46">
        <f>I27+I32+I33+I35</f>
        <v>13442256000</v>
      </c>
      <c r="J26" s="41"/>
      <c r="K26" s="17"/>
      <c r="L26" s="17"/>
    </row>
    <row r="27" spans="2:14" s="6" customFormat="1" ht="23.1" customHeight="1" x14ac:dyDescent="0.25">
      <c r="B27" s="82" t="s">
        <v>144</v>
      </c>
      <c r="C27" s="18" t="s">
        <v>166</v>
      </c>
      <c r="D27" s="19">
        <v>10550</v>
      </c>
      <c r="E27" s="19" t="s">
        <v>82</v>
      </c>
      <c r="F27" s="20"/>
      <c r="G27" s="19" t="s">
        <v>26</v>
      </c>
      <c r="H27" s="19" t="s">
        <v>27</v>
      </c>
      <c r="I27" s="89">
        <v>2105100000</v>
      </c>
      <c r="J27" s="21"/>
      <c r="K27" s="21"/>
      <c r="L27" s="21"/>
      <c r="N27" s="16"/>
    </row>
    <row r="28" spans="2:14" s="6" customFormat="1" ht="24.95" customHeight="1" x14ac:dyDescent="0.25">
      <c r="B28" s="74"/>
      <c r="C28" s="18" t="s">
        <v>167</v>
      </c>
      <c r="D28" s="19">
        <v>10550</v>
      </c>
      <c r="E28" s="19" t="s">
        <v>29</v>
      </c>
      <c r="F28" s="28" t="s">
        <v>168</v>
      </c>
      <c r="G28" s="19" t="s">
        <v>26</v>
      </c>
      <c r="H28" s="19" t="s">
        <v>147</v>
      </c>
      <c r="I28" s="90"/>
      <c r="J28" s="21"/>
      <c r="K28" s="21"/>
      <c r="L28" s="21"/>
      <c r="N28" s="16"/>
    </row>
    <row r="29" spans="2:14" s="6" customFormat="1" ht="45.75" customHeight="1" x14ac:dyDescent="0.25">
      <c r="B29" s="74"/>
      <c r="C29" s="18" t="s">
        <v>169</v>
      </c>
      <c r="D29" s="19">
        <v>10550</v>
      </c>
      <c r="E29" s="19" t="s">
        <v>29</v>
      </c>
      <c r="F29" s="28" t="s">
        <v>168</v>
      </c>
      <c r="G29" s="19" t="s">
        <v>26</v>
      </c>
      <c r="H29" s="19" t="s">
        <v>39</v>
      </c>
      <c r="I29" s="90"/>
      <c r="J29" s="21"/>
      <c r="K29" s="21"/>
      <c r="L29" s="21"/>
      <c r="N29" s="16"/>
    </row>
    <row r="30" spans="2:14" s="6" customFormat="1" ht="36.75" customHeight="1" x14ac:dyDescent="0.25">
      <c r="B30" s="74"/>
      <c r="C30" s="50" t="s">
        <v>170</v>
      </c>
      <c r="D30" s="19">
        <v>10550</v>
      </c>
      <c r="E30" s="19"/>
      <c r="F30" s="20"/>
      <c r="G30" s="19" t="s">
        <v>44</v>
      </c>
      <c r="H30" s="19" t="s">
        <v>27</v>
      </c>
      <c r="I30" s="91"/>
      <c r="J30" s="21"/>
      <c r="K30" s="21"/>
      <c r="L30" s="21"/>
      <c r="N30" s="16"/>
    </row>
    <row r="31" spans="2:14" s="6" customFormat="1" ht="31.5" x14ac:dyDescent="0.25">
      <c r="B31" s="74"/>
      <c r="C31" s="18" t="s">
        <v>171</v>
      </c>
      <c r="D31" s="19">
        <v>10550</v>
      </c>
      <c r="E31" s="19"/>
      <c r="F31" s="20"/>
      <c r="G31" s="19" t="s">
        <v>26</v>
      </c>
      <c r="H31" s="19" t="s">
        <v>147</v>
      </c>
      <c r="I31" s="47">
        <v>0</v>
      </c>
      <c r="J31" s="21"/>
      <c r="K31" s="21"/>
      <c r="L31" s="21"/>
      <c r="N31" s="16"/>
    </row>
    <row r="32" spans="2:14" s="6" customFormat="1" ht="47.25" x14ac:dyDescent="0.25">
      <c r="B32" s="74"/>
      <c r="C32" s="18" t="s">
        <v>172</v>
      </c>
      <c r="D32" s="19">
        <v>10550</v>
      </c>
      <c r="E32" s="19" t="s">
        <v>29</v>
      </c>
      <c r="F32" s="20"/>
      <c r="G32" s="19" t="s">
        <v>26</v>
      </c>
      <c r="H32" s="19" t="s">
        <v>27</v>
      </c>
      <c r="I32" s="47">
        <v>371400000</v>
      </c>
      <c r="J32" s="21"/>
      <c r="K32" s="21"/>
      <c r="L32" s="21"/>
      <c r="N32" s="16"/>
    </row>
    <row r="33" spans="2:14" s="6" customFormat="1" ht="31.5" x14ac:dyDescent="0.25">
      <c r="B33" s="74"/>
      <c r="C33" s="18" t="s">
        <v>173</v>
      </c>
      <c r="D33" s="19">
        <v>10550</v>
      </c>
      <c r="E33" s="19" t="s">
        <v>29</v>
      </c>
      <c r="F33" s="20"/>
      <c r="G33" s="19" t="s">
        <v>26</v>
      </c>
      <c r="H33" s="19" t="s">
        <v>39</v>
      </c>
      <c r="I33" s="47">
        <v>92400000</v>
      </c>
      <c r="J33" s="21"/>
      <c r="K33" s="21"/>
      <c r="L33" s="21"/>
      <c r="N33" s="16"/>
    </row>
    <row r="34" spans="2:14" s="6" customFormat="1" ht="31.5" x14ac:dyDescent="0.25">
      <c r="B34" s="74"/>
      <c r="C34" s="18" t="s">
        <v>174</v>
      </c>
      <c r="D34" s="19">
        <v>10550</v>
      </c>
      <c r="E34" s="19" t="s">
        <v>29</v>
      </c>
      <c r="F34" s="20"/>
      <c r="G34" s="19" t="s">
        <v>26</v>
      </c>
      <c r="H34" s="19" t="s">
        <v>27</v>
      </c>
      <c r="I34" s="47">
        <v>0</v>
      </c>
      <c r="J34" s="21"/>
      <c r="K34" s="21"/>
      <c r="L34" s="21"/>
      <c r="N34" s="16"/>
    </row>
    <row r="35" spans="2:14" s="6" customFormat="1" ht="31.5" x14ac:dyDescent="0.25">
      <c r="B35" s="74"/>
      <c r="C35" s="18" t="s">
        <v>175</v>
      </c>
      <c r="D35" s="19">
        <v>10550</v>
      </c>
      <c r="E35" s="19" t="s">
        <v>29</v>
      </c>
      <c r="F35" s="20"/>
      <c r="G35" s="19" t="s">
        <v>84</v>
      </c>
      <c r="H35" s="19" t="s">
        <v>27</v>
      </c>
      <c r="I35" s="47">
        <v>10873356000</v>
      </c>
      <c r="J35" s="21"/>
      <c r="K35" s="21"/>
      <c r="L35" s="21"/>
      <c r="N35" s="16"/>
    </row>
    <row r="36" spans="2:14" s="6" customFormat="1" ht="81" customHeight="1" x14ac:dyDescent="0.25">
      <c r="B36" s="74"/>
      <c r="C36" s="18" t="s">
        <v>176</v>
      </c>
      <c r="D36" s="19">
        <v>10550</v>
      </c>
      <c r="E36" s="19" t="s">
        <v>37</v>
      </c>
      <c r="F36" s="20"/>
      <c r="G36" s="19" t="s">
        <v>26</v>
      </c>
      <c r="H36" s="19" t="s">
        <v>27</v>
      </c>
      <c r="I36" s="47">
        <v>0</v>
      </c>
      <c r="J36" s="21"/>
      <c r="K36" s="21"/>
      <c r="L36" s="21"/>
      <c r="N36" s="16"/>
    </row>
    <row r="37" spans="2:14" s="6" customFormat="1" ht="47.25" x14ac:dyDescent="0.25">
      <c r="B37" s="74"/>
      <c r="C37" s="18" t="s">
        <v>177</v>
      </c>
      <c r="D37" s="19">
        <v>10550</v>
      </c>
      <c r="E37" s="19" t="s">
        <v>29</v>
      </c>
      <c r="F37" s="20"/>
      <c r="G37" s="19" t="s">
        <v>84</v>
      </c>
      <c r="H37" s="19" t="s">
        <v>42</v>
      </c>
      <c r="I37" s="47">
        <v>0</v>
      </c>
      <c r="J37" s="21"/>
      <c r="K37" s="21"/>
      <c r="L37" s="21"/>
      <c r="N37" s="16"/>
    </row>
    <row r="38" spans="2:14" s="43" customFormat="1" ht="31.5" x14ac:dyDescent="0.25">
      <c r="B38" s="39" t="s">
        <v>21</v>
      </c>
      <c r="C38" s="42" t="s">
        <v>178</v>
      </c>
      <c r="D38" s="41"/>
      <c r="E38" s="41"/>
      <c r="F38" s="41"/>
      <c r="G38" s="41"/>
      <c r="H38" s="41"/>
      <c r="I38" s="46">
        <f>SUM(I39:I46)</f>
        <v>13900000</v>
      </c>
      <c r="J38" s="41"/>
      <c r="K38" s="41"/>
      <c r="L38" s="41"/>
    </row>
    <row r="39" spans="2:14" s="6" customFormat="1" ht="47.25" x14ac:dyDescent="0.25">
      <c r="B39" s="82" t="s">
        <v>144</v>
      </c>
      <c r="C39" s="18" t="s">
        <v>179</v>
      </c>
      <c r="D39" s="19">
        <v>10550</v>
      </c>
      <c r="E39" s="19" t="s">
        <v>29</v>
      </c>
      <c r="F39" s="18"/>
      <c r="G39" s="19" t="s">
        <v>32</v>
      </c>
      <c r="H39" s="19" t="s">
        <v>42</v>
      </c>
      <c r="I39" s="48">
        <v>0</v>
      </c>
      <c r="J39" s="21"/>
      <c r="K39" s="21"/>
      <c r="L39" s="21"/>
    </row>
    <row r="40" spans="2:14" s="6" customFormat="1" ht="31.5" x14ac:dyDescent="0.25">
      <c r="B40" s="74"/>
      <c r="C40" s="18" t="s">
        <v>180</v>
      </c>
      <c r="D40" s="19">
        <v>10550</v>
      </c>
      <c r="E40" s="19" t="s">
        <v>29</v>
      </c>
      <c r="F40" s="18"/>
      <c r="G40" s="19" t="s">
        <v>26</v>
      </c>
      <c r="H40" s="19" t="s">
        <v>27</v>
      </c>
      <c r="I40" s="48">
        <v>7600000</v>
      </c>
      <c r="J40" s="21"/>
      <c r="K40" s="21"/>
      <c r="L40" s="21"/>
    </row>
    <row r="41" spans="2:14" s="6" customFormat="1" ht="47.25" x14ac:dyDescent="0.25">
      <c r="B41" s="74"/>
      <c r="C41" s="18" t="s">
        <v>181</v>
      </c>
      <c r="D41" s="19">
        <v>10550</v>
      </c>
      <c r="E41" s="19" t="s">
        <v>29</v>
      </c>
      <c r="F41" s="18"/>
      <c r="G41" s="19" t="s">
        <v>32</v>
      </c>
      <c r="H41" s="19" t="s">
        <v>42</v>
      </c>
      <c r="I41" s="48">
        <v>0</v>
      </c>
      <c r="J41" s="21"/>
      <c r="K41" s="21"/>
      <c r="L41" s="21"/>
    </row>
    <row r="42" spans="2:14" s="6" customFormat="1" ht="35.1" customHeight="1" x14ac:dyDescent="0.25">
      <c r="B42" s="74"/>
      <c r="C42" s="18" t="s">
        <v>182</v>
      </c>
      <c r="D42" s="19">
        <v>10550</v>
      </c>
      <c r="E42" s="19" t="s">
        <v>29</v>
      </c>
      <c r="F42" s="18"/>
      <c r="G42" s="19" t="s">
        <v>32</v>
      </c>
      <c r="H42" s="19" t="s">
        <v>27</v>
      </c>
      <c r="I42" s="48">
        <v>0</v>
      </c>
      <c r="J42" s="21"/>
      <c r="K42" s="21"/>
      <c r="L42" s="21"/>
    </row>
    <row r="43" spans="2:14" s="6" customFormat="1" ht="42.75" customHeight="1" x14ac:dyDescent="0.25">
      <c r="B43" s="74"/>
      <c r="C43" s="18" t="s">
        <v>183</v>
      </c>
      <c r="D43" s="19">
        <v>10550</v>
      </c>
      <c r="E43" s="19" t="s">
        <v>37</v>
      </c>
      <c r="F43" s="18"/>
      <c r="G43" s="19" t="s">
        <v>84</v>
      </c>
      <c r="H43" s="19" t="s">
        <v>51</v>
      </c>
      <c r="I43" s="48">
        <v>6300000</v>
      </c>
      <c r="J43" s="21"/>
      <c r="K43" s="21"/>
      <c r="L43" s="21"/>
    </row>
    <row r="44" spans="2:14" s="6" customFormat="1" ht="31.5" x14ac:dyDescent="0.25">
      <c r="B44" s="74"/>
      <c r="C44" s="18" t="s">
        <v>184</v>
      </c>
      <c r="D44" s="19">
        <v>10550</v>
      </c>
      <c r="E44" s="19" t="s">
        <v>29</v>
      </c>
      <c r="F44" s="18"/>
      <c r="G44" s="19" t="s">
        <v>32</v>
      </c>
      <c r="H44" s="19" t="s">
        <v>84</v>
      </c>
      <c r="I44" s="48">
        <v>0</v>
      </c>
      <c r="J44" s="21"/>
      <c r="K44" s="21"/>
      <c r="L44" s="21"/>
    </row>
    <row r="45" spans="2:14" s="6" customFormat="1" ht="47.25" x14ac:dyDescent="0.25">
      <c r="B45" s="74"/>
      <c r="C45" s="18" t="s">
        <v>185</v>
      </c>
      <c r="D45" s="19">
        <v>10550</v>
      </c>
      <c r="E45" s="19" t="s">
        <v>37</v>
      </c>
      <c r="F45" s="18"/>
      <c r="G45" s="19" t="s">
        <v>84</v>
      </c>
      <c r="H45" s="19" t="s">
        <v>42</v>
      </c>
      <c r="I45" s="48">
        <v>0</v>
      </c>
      <c r="J45" s="21"/>
      <c r="K45" s="21"/>
      <c r="L45" s="21"/>
    </row>
    <row r="46" spans="2:14" s="6" customFormat="1" ht="57" customHeight="1" x14ac:dyDescent="0.25">
      <c r="B46" s="75"/>
      <c r="C46" s="18" t="s">
        <v>186</v>
      </c>
      <c r="D46" s="19">
        <v>10550</v>
      </c>
      <c r="E46" s="19" t="s">
        <v>37</v>
      </c>
      <c r="F46" s="20"/>
      <c r="G46" s="19" t="s">
        <v>187</v>
      </c>
      <c r="H46" s="19" t="s">
        <v>84</v>
      </c>
      <c r="I46" s="47">
        <v>0</v>
      </c>
      <c r="J46" s="21"/>
      <c r="K46" s="21"/>
      <c r="L46" s="21"/>
      <c r="N46" s="16"/>
    </row>
    <row r="47" spans="2:14" s="43" customFormat="1" ht="31.5" x14ac:dyDescent="0.25">
      <c r="B47" s="44" t="s">
        <v>21</v>
      </c>
      <c r="C47" s="40" t="s">
        <v>188</v>
      </c>
      <c r="D47" s="41"/>
      <c r="E47" s="41"/>
      <c r="F47" s="41"/>
      <c r="G47" s="41"/>
      <c r="H47" s="41"/>
      <c r="I47" s="46">
        <f>SUM(I48:I58)</f>
        <v>201600000</v>
      </c>
      <c r="J47" s="41"/>
      <c r="K47" s="41"/>
      <c r="L47" s="41"/>
    </row>
    <row r="48" spans="2:14" s="6" customFormat="1" ht="47.25" x14ac:dyDescent="0.25">
      <c r="B48" s="82" t="s">
        <v>144</v>
      </c>
      <c r="C48" s="18" t="s">
        <v>189</v>
      </c>
      <c r="D48" s="19">
        <v>10550</v>
      </c>
      <c r="E48" s="19" t="s">
        <v>29</v>
      </c>
      <c r="F48" s="18"/>
      <c r="G48" s="19" t="s">
        <v>84</v>
      </c>
      <c r="H48" s="19" t="s">
        <v>39</v>
      </c>
      <c r="I48" s="48">
        <v>23400000</v>
      </c>
      <c r="J48" s="21"/>
      <c r="K48" s="21"/>
      <c r="L48" s="21"/>
    </row>
    <row r="49" spans="2:14" s="6" customFormat="1" ht="31.5" x14ac:dyDescent="0.25">
      <c r="B49" s="74"/>
      <c r="C49" s="18" t="s">
        <v>190</v>
      </c>
      <c r="D49" s="19">
        <v>10550</v>
      </c>
      <c r="E49" s="19" t="s">
        <v>29</v>
      </c>
      <c r="F49" s="18"/>
      <c r="G49" s="19" t="s">
        <v>26</v>
      </c>
      <c r="H49" s="19" t="s">
        <v>27</v>
      </c>
      <c r="I49" s="48">
        <v>46800000</v>
      </c>
      <c r="J49" s="21"/>
      <c r="K49" s="21"/>
      <c r="L49" s="21"/>
    </row>
    <row r="50" spans="2:14" s="6" customFormat="1" ht="31.5" x14ac:dyDescent="0.25">
      <c r="B50" s="74"/>
      <c r="C50" s="18" t="s">
        <v>191</v>
      </c>
      <c r="D50" s="19">
        <v>10550</v>
      </c>
      <c r="E50" s="19" t="s">
        <v>29</v>
      </c>
      <c r="F50" s="18"/>
      <c r="G50" s="19" t="s">
        <v>84</v>
      </c>
      <c r="H50" s="19" t="s">
        <v>39</v>
      </c>
      <c r="I50" s="48">
        <v>9000000</v>
      </c>
      <c r="J50" s="21"/>
      <c r="K50" s="21"/>
      <c r="L50" s="21"/>
    </row>
    <row r="51" spans="2:14" s="6" customFormat="1" ht="31.5" x14ac:dyDescent="0.25">
      <c r="B51" s="74"/>
      <c r="C51" s="18" t="s">
        <v>192</v>
      </c>
      <c r="D51" s="19">
        <v>10550</v>
      </c>
      <c r="E51" s="19" t="s">
        <v>29</v>
      </c>
      <c r="F51" s="18"/>
      <c r="G51" s="19" t="s">
        <v>84</v>
      </c>
      <c r="H51" s="19" t="s">
        <v>39</v>
      </c>
      <c r="I51" s="48">
        <v>0</v>
      </c>
      <c r="J51" s="21"/>
      <c r="K51" s="21"/>
      <c r="L51" s="21"/>
    </row>
    <row r="52" spans="2:14" s="6" customFormat="1" ht="56.25" customHeight="1" x14ac:dyDescent="0.25">
      <c r="B52" s="74"/>
      <c r="C52" s="18" t="s">
        <v>193</v>
      </c>
      <c r="D52" s="19">
        <v>10550</v>
      </c>
      <c r="E52" s="19" t="s">
        <v>29</v>
      </c>
      <c r="F52" s="18"/>
      <c r="G52" s="19" t="s">
        <v>84</v>
      </c>
      <c r="H52" s="19" t="s">
        <v>27</v>
      </c>
      <c r="I52" s="48">
        <v>99000000</v>
      </c>
      <c r="J52" s="21"/>
      <c r="K52" s="21"/>
      <c r="L52" s="21"/>
    </row>
    <row r="53" spans="2:14" s="6" customFormat="1" ht="31.5" x14ac:dyDescent="0.25">
      <c r="B53" s="74"/>
      <c r="C53" s="18" t="s">
        <v>194</v>
      </c>
      <c r="D53" s="19">
        <v>10550</v>
      </c>
      <c r="E53" s="19" t="s">
        <v>29</v>
      </c>
      <c r="F53" s="18"/>
      <c r="G53" s="19" t="s">
        <v>32</v>
      </c>
      <c r="H53" s="19" t="s">
        <v>27</v>
      </c>
      <c r="I53" s="48">
        <v>19800000</v>
      </c>
      <c r="J53" s="21"/>
      <c r="K53" s="21"/>
      <c r="L53" s="21"/>
    </row>
    <row r="54" spans="2:14" s="6" customFormat="1" ht="31.5" x14ac:dyDescent="0.25">
      <c r="B54" s="74"/>
      <c r="C54" s="18" t="s">
        <v>195</v>
      </c>
      <c r="D54" s="19">
        <v>10550</v>
      </c>
      <c r="E54" s="19" t="s">
        <v>29</v>
      </c>
      <c r="F54" s="18"/>
      <c r="G54" s="19" t="s">
        <v>84</v>
      </c>
      <c r="H54" s="19" t="s">
        <v>42</v>
      </c>
      <c r="I54" s="48">
        <v>0</v>
      </c>
      <c r="J54" s="21"/>
      <c r="K54" s="21"/>
      <c r="L54" s="21"/>
    </row>
    <row r="55" spans="2:14" s="6" customFormat="1" ht="31.5" x14ac:dyDescent="0.25">
      <c r="B55" s="74"/>
      <c r="C55" s="18" t="s">
        <v>196</v>
      </c>
      <c r="D55" s="19">
        <v>10550</v>
      </c>
      <c r="E55" s="19" t="s">
        <v>29</v>
      </c>
      <c r="F55" s="18"/>
      <c r="G55" s="19" t="s">
        <v>44</v>
      </c>
      <c r="H55" s="19" t="s">
        <v>27</v>
      </c>
      <c r="I55" s="48">
        <v>0</v>
      </c>
      <c r="J55" s="21"/>
      <c r="K55" s="21"/>
      <c r="L55" s="21"/>
    </row>
    <row r="56" spans="2:14" s="6" customFormat="1" ht="31.5" x14ac:dyDescent="0.25">
      <c r="B56" s="74"/>
      <c r="C56" s="18" t="s">
        <v>197</v>
      </c>
      <c r="D56" s="19">
        <v>10550</v>
      </c>
      <c r="E56" s="19" t="s">
        <v>29</v>
      </c>
      <c r="F56" s="18"/>
      <c r="G56" s="19" t="s">
        <v>198</v>
      </c>
      <c r="H56" s="19" t="s">
        <v>55</v>
      </c>
      <c r="I56" s="48">
        <v>3600000</v>
      </c>
      <c r="J56" s="21"/>
      <c r="K56" s="21"/>
      <c r="L56" s="21"/>
    </row>
    <row r="57" spans="2:14" s="6" customFormat="1" ht="31.5" x14ac:dyDescent="0.25">
      <c r="B57" s="74"/>
      <c r="C57" s="18" t="s">
        <v>199</v>
      </c>
      <c r="D57" s="19">
        <v>10550</v>
      </c>
      <c r="E57" s="19" t="s">
        <v>29</v>
      </c>
      <c r="F57" s="18"/>
      <c r="G57" s="19" t="s">
        <v>200</v>
      </c>
      <c r="H57" s="19" t="s">
        <v>27</v>
      </c>
      <c r="I57" s="48">
        <v>0</v>
      </c>
      <c r="J57" s="21"/>
      <c r="K57" s="21"/>
      <c r="L57" s="21"/>
    </row>
    <row r="58" spans="2:14" s="6" customFormat="1" ht="47.25" x14ac:dyDescent="0.25">
      <c r="B58" s="74"/>
      <c r="C58" s="18" t="s">
        <v>201</v>
      </c>
      <c r="D58" s="19">
        <v>10550</v>
      </c>
      <c r="E58" s="19" t="s">
        <v>29</v>
      </c>
      <c r="F58" s="18"/>
      <c r="G58" s="19" t="s">
        <v>32</v>
      </c>
      <c r="H58" s="19" t="s">
        <v>27</v>
      </c>
      <c r="I58" s="48">
        <v>0</v>
      </c>
      <c r="J58" s="21"/>
      <c r="K58" s="21"/>
      <c r="L58" s="21"/>
    </row>
    <row r="59" spans="2:14" s="6" customFormat="1" ht="31.5" x14ac:dyDescent="0.25">
      <c r="B59" s="10" t="s">
        <v>16</v>
      </c>
      <c r="C59" s="11" t="s">
        <v>202</v>
      </c>
      <c r="D59" s="12"/>
      <c r="E59" s="13"/>
      <c r="F59" s="12"/>
      <c r="G59" s="10"/>
      <c r="H59" s="14"/>
      <c r="I59" s="45">
        <f>I60+I68+I74</f>
        <v>15007443434</v>
      </c>
      <c r="J59" s="10"/>
      <c r="K59" s="10"/>
      <c r="L59" s="10"/>
    </row>
    <row r="60" spans="2:14" s="43" customFormat="1" ht="31.5" x14ac:dyDescent="0.25">
      <c r="B60" s="39" t="s">
        <v>21</v>
      </c>
      <c r="C60" s="40" t="s">
        <v>203</v>
      </c>
      <c r="D60" s="41"/>
      <c r="E60" s="41"/>
      <c r="F60" s="41"/>
      <c r="G60" s="41"/>
      <c r="H60" s="41"/>
      <c r="I60" s="46">
        <f>SUM(I61:I67)</f>
        <v>1705143434</v>
      </c>
      <c r="J60" s="41"/>
      <c r="K60" s="41"/>
      <c r="L60" s="41"/>
    </row>
    <row r="61" spans="2:14" s="6" customFormat="1" ht="31.5" x14ac:dyDescent="0.25">
      <c r="B61" s="82" t="s">
        <v>144</v>
      </c>
      <c r="C61" s="18" t="s">
        <v>204</v>
      </c>
      <c r="D61" s="19">
        <v>4170</v>
      </c>
      <c r="E61" s="19" t="s">
        <v>205</v>
      </c>
      <c r="F61" s="19"/>
      <c r="G61" s="19" t="s">
        <v>206</v>
      </c>
      <c r="H61" s="19" t="s">
        <v>27</v>
      </c>
      <c r="I61" s="48">
        <v>1662363434</v>
      </c>
      <c r="J61" s="21"/>
      <c r="K61" s="21"/>
      <c r="L61" s="21"/>
      <c r="N61" s="16"/>
    </row>
    <row r="62" spans="2:14" s="6" customFormat="1" ht="30.75" customHeight="1" x14ac:dyDescent="0.25">
      <c r="B62" s="74"/>
      <c r="C62" s="18" t="s">
        <v>207</v>
      </c>
      <c r="D62" s="19">
        <v>4170</v>
      </c>
      <c r="E62" s="19" t="s">
        <v>205</v>
      </c>
      <c r="F62" s="19"/>
      <c r="G62" s="19" t="s">
        <v>26</v>
      </c>
      <c r="H62" s="19" t="s">
        <v>42</v>
      </c>
      <c r="I62" s="48">
        <v>0</v>
      </c>
      <c r="J62" s="21"/>
      <c r="K62" s="21"/>
      <c r="L62" s="21"/>
      <c r="N62" s="16"/>
    </row>
    <row r="63" spans="2:14" s="6" customFormat="1" ht="31.5" x14ac:dyDescent="0.25">
      <c r="B63" s="74"/>
      <c r="C63" s="18" t="s">
        <v>208</v>
      </c>
      <c r="D63" s="19">
        <v>4170</v>
      </c>
      <c r="E63" s="19" t="s">
        <v>37</v>
      </c>
      <c r="F63" s="19" t="s">
        <v>209</v>
      </c>
      <c r="G63" s="19" t="s">
        <v>32</v>
      </c>
      <c r="H63" s="19" t="s">
        <v>42</v>
      </c>
      <c r="I63" s="48">
        <v>3600000</v>
      </c>
      <c r="J63" s="21"/>
      <c r="K63" s="21"/>
      <c r="L63" s="21"/>
      <c r="N63" s="16"/>
    </row>
    <row r="64" spans="2:14" s="6" customFormat="1" ht="50.25" customHeight="1" x14ac:dyDescent="0.25">
      <c r="B64" s="74"/>
      <c r="C64" s="18" t="s">
        <v>210</v>
      </c>
      <c r="D64" s="19">
        <v>4170</v>
      </c>
      <c r="E64" s="19" t="s">
        <v>205</v>
      </c>
      <c r="F64" s="19" t="s">
        <v>211</v>
      </c>
      <c r="G64" s="19" t="s">
        <v>26</v>
      </c>
      <c r="H64" s="19" t="s">
        <v>27</v>
      </c>
      <c r="I64" s="48">
        <v>12000000</v>
      </c>
      <c r="J64" s="21"/>
      <c r="K64" s="21"/>
      <c r="L64" s="21"/>
      <c r="N64" s="16"/>
    </row>
    <row r="65" spans="2:14" s="6" customFormat="1" ht="31.5" x14ac:dyDescent="0.25">
      <c r="B65" s="74"/>
      <c r="C65" s="18" t="s">
        <v>212</v>
      </c>
      <c r="D65" s="19">
        <v>4170</v>
      </c>
      <c r="E65" s="19" t="s">
        <v>205</v>
      </c>
      <c r="F65" s="19" t="s">
        <v>211</v>
      </c>
      <c r="G65" s="19" t="s">
        <v>26</v>
      </c>
      <c r="H65" s="19" t="s">
        <v>27</v>
      </c>
      <c r="I65" s="48">
        <v>17100000</v>
      </c>
      <c r="J65" s="21"/>
      <c r="K65" s="21"/>
      <c r="L65" s="21"/>
    </row>
    <row r="66" spans="2:14" s="6" customFormat="1" ht="31.5" x14ac:dyDescent="0.25">
      <c r="B66" s="74"/>
      <c r="C66" s="18" t="s">
        <v>213</v>
      </c>
      <c r="D66" s="19">
        <v>4170</v>
      </c>
      <c r="E66" s="19" t="s">
        <v>205</v>
      </c>
      <c r="F66" s="19"/>
      <c r="G66" s="19" t="s">
        <v>26</v>
      </c>
      <c r="H66" s="19" t="s">
        <v>27</v>
      </c>
      <c r="I66" s="48">
        <v>0</v>
      </c>
      <c r="J66" s="21"/>
      <c r="K66" s="21"/>
      <c r="L66" s="21"/>
    </row>
    <row r="67" spans="2:14" s="6" customFormat="1" ht="47.25" x14ac:dyDescent="0.25">
      <c r="B67" s="74"/>
      <c r="C67" s="18" t="s">
        <v>214</v>
      </c>
      <c r="D67" s="19">
        <v>4170</v>
      </c>
      <c r="E67" s="19" t="s">
        <v>205</v>
      </c>
      <c r="F67" s="19"/>
      <c r="G67" s="19" t="s">
        <v>26</v>
      </c>
      <c r="H67" s="19" t="s">
        <v>27</v>
      </c>
      <c r="I67" s="48">
        <v>10080000</v>
      </c>
      <c r="J67" s="21"/>
      <c r="K67" s="21"/>
      <c r="L67" s="21"/>
    </row>
    <row r="68" spans="2:14" s="43" customFormat="1" ht="31.5" x14ac:dyDescent="0.25">
      <c r="B68" s="39" t="s">
        <v>21</v>
      </c>
      <c r="C68" s="40" t="s">
        <v>215</v>
      </c>
      <c r="D68" s="41"/>
      <c r="E68" s="41"/>
      <c r="F68" s="41"/>
      <c r="G68" s="41"/>
      <c r="H68" s="41"/>
      <c r="I68" s="46">
        <f>SUM(I69:I73)</f>
        <v>6300000</v>
      </c>
      <c r="J68" s="41"/>
      <c r="K68" s="41"/>
      <c r="L68" s="41"/>
    </row>
    <row r="69" spans="2:14" s="6" customFormat="1" ht="31.5" x14ac:dyDescent="0.25">
      <c r="B69" s="82" t="s">
        <v>144</v>
      </c>
      <c r="C69" s="18" t="s">
        <v>216</v>
      </c>
      <c r="D69" s="19">
        <v>1110</v>
      </c>
      <c r="E69" s="19" t="s">
        <v>37</v>
      </c>
      <c r="F69" s="19" t="s">
        <v>217</v>
      </c>
      <c r="G69" s="19" t="s">
        <v>26</v>
      </c>
      <c r="H69" s="19" t="s">
        <v>27</v>
      </c>
      <c r="I69" s="48">
        <v>0</v>
      </c>
      <c r="J69" s="21"/>
      <c r="K69" s="21"/>
      <c r="L69" s="21"/>
      <c r="N69" s="16"/>
    </row>
    <row r="70" spans="2:14" s="6" customFormat="1" ht="15.75" x14ac:dyDescent="0.25">
      <c r="B70" s="74"/>
      <c r="C70" s="18" t="s">
        <v>218</v>
      </c>
      <c r="D70" s="19">
        <v>1110</v>
      </c>
      <c r="E70" s="19" t="s">
        <v>37</v>
      </c>
      <c r="F70" s="19"/>
      <c r="G70" s="19" t="s">
        <v>26</v>
      </c>
      <c r="H70" s="19" t="s">
        <v>27</v>
      </c>
      <c r="I70" s="48">
        <v>0</v>
      </c>
      <c r="J70" s="21"/>
      <c r="K70" s="21"/>
      <c r="L70" s="21"/>
    </row>
    <row r="71" spans="2:14" s="6" customFormat="1" ht="15.75" x14ac:dyDescent="0.25">
      <c r="B71" s="74"/>
      <c r="C71" s="18" t="s">
        <v>219</v>
      </c>
      <c r="D71" s="19">
        <v>1110</v>
      </c>
      <c r="E71" s="19" t="s">
        <v>37</v>
      </c>
      <c r="F71" s="19" t="s">
        <v>217</v>
      </c>
      <c r="G71" s="19" t="s">
        <v>26</v>
      </c>
      <c r="H71" s="19" t="s">
        <v>27</v>
      </c>
      <c r="I71" s="48">
        <v>0</v>
      </c>
      <c r="J71" s="21"/>
      <c r="K71" s="21"/>
      <c r="L71" s="21"/>
    </row>
    <row r="72" spans="2:14" s="6" customFormat="1" ht="47.25" x14ac:dyDescent="0.25">
      <c r="B72" s="74"/>
      <c r="C72" s="18" t="s">
        <v>220</v>
      </c>
      <c r="D72" s="19">
        <v>1110</v>
      </c>
      <c r="E72" s="19" t="s">
        <v>37</v>
      </c>
      <c r="F72" s="19" t="s">
        <v>221</v>
      </c>
      <c r="G72" s="19" t="s">
        <v>26</v>
      </c>
      <c r="H72" s="19" t="s">
        <v>39</v>
      </c>
      <c r="I72" s="48">
        <v>6300000</v>
      </c>
      <c r="J72" s="21"/>
      <c r="K72" s="21"/>
      <c r="L72" s="21"/>
    </row>
    <row r="73" spans="2:14" s="6" customFormat="1" ht="47.25" x14ac:dyDescent="0.25">
      <c r="B73" s="74"/>
      <c r="C73" s="18" t="s">
        <v>222</v>
      </c>
      <c r="D73" s="19">
        <v>1110</v>
      </c>
      <c r="E73" s="19" t="s">
        <v>37</v>
      </c>
      <c r="F73" s="19" t="s">
        <v>223</v>
      </c>
      <c r="G73" s="19" t="s">
        <v>26</v>
      </c>
      <c r="H73" s="19" t="s">
        <v>42</v>
      </c>
      <c r="I73" s="48">
        <v>0</v>
      </c>
      <c r="J73" s="21"/>
      <c r="K73" s="21"/>
      <c r="L73" s="21"/>
    </row>
    <row r="74" spans="2:14" s="43" customFormat="1" ht="31.5" x14ac:dyDescent="0.25">
      <c r="B74" s="39" t="s">
        <v>21</v>
      </c>
      <c r="C74" s="40" t="s">
        <v>224</v>
      </c>
      <c r="D74" s="41"/>
      <c r="E74" s="41"/>
      <c r="F74" s="41"/>
      <c r="G74" s="41"/>
      <c r="H74" s="41"/>
      <c r="I74" s="46">
        <f>SUM(I75:I80)</f>
        <v>13296000000</v>
      </c>
      <c r="J74" s="41"/>
      <c r="K74" s="41"/>
      <c r="L74" s="41"/>
    </row>
    <row r="75" spans="2:14" s="6" customFormat="1" ht="31.5" x14ac:dyDescent="0.25">
      <c r="B75" s="82" t="s">
        <v>144</v>
      </c>
      <c r="C75" s="18" t="s">
        <v>225</v>
      </c>
      <c r="D75" s="19">
        <v>1110</v>
      </c>
      <c r="E75" s="19" t="s">
        <v>37</v>
      </c>
      <c r="F75" s="18"/>
      <c r="G75" s="19" t="s">
        <v>84</v>
      </c>
      <c r="H75" s="19" t="s">
        <v>27</v>
      </c>
      <c r="I75" s="48">
        <v>13275000000</v>
      </c>
      <c r="J75" s="21"/>
      <c r="K75" s="21"/>
      <c r="L75" s="21"/>
      <c r="N75" s="16"/>
    </row>
    <row r="76" spans="2:14" s="6" customFormat="1" ht="31.5" x14ac:dyDescent="0.25">
      <c r="B76" s="74"/>
      <c r="C76" s="18" t="s">
        <v>226</v>
      </c>
      <c r="D76" s="19">
        <v>1110</v>
      </c>
      <c r="E76" s="19" t="s">
        <v>37</v>
      </c>
      <c r="F76" s="18"/>
      <c r="G76" s="19" t="s">
        <v>84</v>
      </c>
      <c r="H76" s="19" t="s">
        <v>27</v>
      </c>
      <c r="I76" s="48">
        <v>21000000</v>
      </c>
      <c r="J76" s="21"/>
      <c r="K76" s="21"/>
      <c r="L76" s="21"/>
    </row>
    <row r="77" spans="2:14" s="6" customFormat="1" ht="31.5" x14ac:dyDescent="0.25">
      <c r="B77" s="74"/>
      <c r="C77" s="18" t="s">
        <v>227</v>
      </c>
      <c r="D77" s="19">
        <v>1110</v>
      </c>
      <c r="E77" s="19" t="s">
        <v>37</v>
      </c>
      <c r="F77" s="18"/>
      <c r="G77" s="19" t="s">
        <v>44</v>
      </c>
      <c r="H77" s="19" t="s">
        <v>27</v>
      </c>
      <c r="I77" s="48">
        <v>0</v>
      </c>
      <c r="J77" s="21"/>
      <c r="K77" s="21"/>
      <c r="L77" s="21"/>
    </row>
    <row r="78" spans="2:14" s="6" customFormat="1" ht="47.25" x14ac:dyDescent="0.25">
      <c r="B78" s="74"/>
      <c r="C78" s="18" t="s">
        <v>228</v>
      </c>
      <c r="D78" s="19">
        <v>1110</v>
      </c>
      <c r="E78" s="19" t="s">
        <v>37</v>
      </c>
      <c r="F78" s="18"/>
      <c r="G78" s="19" t="s">
        <v>26</v>
      </c>
      <c r="H78" s="19" t="s">
        <v>27</v>
      </c>
      <c r="I78" s="48">
        <v>0</v>
      </c>
      <c r="J78" s="21"/>
      <c r="K78" s="21"/>
      <c r="L78" s="21"/>
    </row>
    <row r="79" spans="2:14" ht="51.95" customHeight="1" x14ac:dyDescent="0.25">
      <c r="B79" s="74"/>
      <c r="C79" s="18" t="s">
        <v>229</v>
      </c>
      <c r="D79" s="19">
        <v>1110</v>
      </c>
      <c r="E79" s="19" t="s">
        <v>37</v>
      </c>
      <c r="F79" s="18"/>
      <c r="G79" s="19" t="s">
        <v>26</v>
      </c>
      <c r="H79" s="19" t="s">
        <v>27</v>
      </c>
      <c r="I79" s="48">
        <v>0</v>
      </c>
      <c r="J79" s="21"/>
      <c r="K79" s="21"/>
      <c r="L79" s="21"/>
    </row>
    <row r="80" spans="2:14" ht="31.5" x14ac:dyDescent="0.25">
      <c r="B80" s="74"/>
      <c r="C80" s="18" t="s">
        <v>230</v>
      </c>
      <c r="D80" s="19">
        <v>1110</v>
      </c>
      <c r="E80" s="19" t="s">
        <v>37</v>
      </c>
      <c r="F80" s="18"/>
      <c r="G80" s="19" t="s">
        <v>107</v>
      </c>
      <c r="H80" s="19" t="s">
        <v>231</v>
      </c>
      <c r="I80" s="48">
        <v>0</v>
      </c>
      <c r="J80" s="21"/>
      <c r="K80" s="21"/>
      <c r="L80" s="21"/>
    </row>
  </sheetData>
  <mergeCells count="19">
    <mergeCell ref="I27:I30"/>
    <mergeCell ref="B6:B7"/>
    <mergeCell ref="B10:B25"/>
    <mergeCell ref="J6:K6"/>
    <mergeCell ref="B1:L1"/>
    <mergeCell ref="B2:L2"/>
    <mergeCell ref="B3:L3"/>
    <mergeCell ref="B4:L4"/>
    <mergeCell ref="B5:L5"/>
    <mergeCell ref="I6:I7"/>
    <mergeCell ref="E6:F7"/>
    <mergeCell ref="G6:H6"/>
    <mergeCell ref="C6:C7"/>
    <mergeCell ref="B75:B80"/>
    <mergeCell ref="B69:B73"/>
    <mergeCell ref="B61:B67"/>
    <mergeCell ref="B27:B37"/>
    <mergeCell ref="B39:B46"/>
    <mergeCell ref="B48:B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EF52419611C4BBD6BE8378797532C" ma:contentTypeVersion="15" ma:contentTypeDescription="Create a new document." ma:contentTypeScope="" ma:versionID="7796bd518917693bc01a739cbad7ad8e">
  <xsd:schema xmlns:xsd="http://www.w3.org/2001/XMLSchema" xmlns:xs="http://www.w3.org/2001/XMLSchema" xmlns:p="http://schemas.microsoft.com/office/2006/metadata/properties" xmlns:ns2="4cbd50e3-1663-41c3-b650-71442818980f" xmlns:ns3="2e68a831-22cc-4c4c-836c-ba5fdd06ea79" targetNamespace="http://schemas.microsoft.com/office/2006/metadata/properties" ma:root="true" ma:fieldsID="d635eb56f9d7ef442a585bedfe09c7d8" ns2:_="" ns3:_="">
    <xsd:import namespace="4cbd50e3-1663-41c3-b650-71442818980f"/>
    <xsd:import namespace="2e68a831-22cc-4c4c-836c-ba5fdd06ea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d50e3-1663-41c3-b650-714428189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68a831-22cc-4c4c-836c-ba5fdd06ea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b14f98-29c6-48d5-873b-0c3f719f3528}" ma:internalName="TaxCatchAll" ma:showField="CatchAllData" ma:web="2e68a831-22cc-4c4c-836c-ba5fdd06e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e68a831-22cc-4c4c-836c-ba5fdd06ea79" xsi:nil="true"/>
    <lcf76f155ced4ddcb4097134ff3c332f xmlns="4cbd50e3-1663-41c3-b650-7144281898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3433B-FC87-4A02-8109-535D5467C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d50e3-1663-41c3-b650-71442818980f"/>
    <ds:schemaRef ds:uri="2e68a831-22cc-4c4c-836c-ba5fdd06e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2E66F-3880-489B-8F26-6594D0156C36}">
  <ds:schemaRefs>
    <ds:schemaRef ds:uri="http://schemas.microsoft.com/office/2006/metadata/properties"/>
    <ds:schemaRef ds:uri="2e68a831-22cc-4c4c-836c-ba5fdd06ea79"/>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cbd50e3-1663-41c3-b650-71442818980f"/>
    <ds:schemaRef ds:uri="http://www.w3.org/XML/1998/namespace"/>
  </ds:schemaRefs>
</ds:datastoreItem>
</file>

<file path=customXml/itemProps3.xml><?xml version="1.0" encoding="utf-8"?>
<ds:datastoreItem xmlns:ds="http://schemas.openxmlformats.org/officeDocument/2006/customXml" ds:itemID="{C547309B-91F7-4A68-9BE6-3D7E86530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PILLAR A</vt:lpstr>
      <vt:lpstr>PILLAR B</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MFE</dc:creator>
  <cp:keywords/>
  <dc:description/>
  <cp:lastModifiedBy>Amela Kora</cp:lastModifiedBy>
  <cp:revision/>
  <dcterms:created xsi:type="dcterms:W3CDTF">2019-02-21T16:54:35Z</dcterms:created>
  <dcterms:modified xsi:type="dcterms:W3CDTF">2022-11-23T09:51:04Z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0x010100A2AEF52419611C4BBD6BE8378797532C</vt:lpwstr>
  </property>
  <property fmtid="{D5CDD505-2E9C-101B-9397-08002B2CF9AE}" pid="3" name="MediaServiceImageTags">
    <vt:lpwstr/>
  </property>
</Properties>
</file>